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erver\Pirsum\שיווק דיגיטלי\נגישות\קבצי אקסל נגישים\מדיניות השקעה\מדיניות השקעה 2022\מדיניות השקעה 08+27.2.22\מדיניות השקעה 27.02.2022\"/>
    </mc:Choice>
  </mc:AlternateContent>
  <bookViews>
    <workbookView xWindow="0" yWindow="0" windowWidth="28800" windowHeight="12255"/>
  </bookViews>
  <sheets>
    <sheet name="פורמט לאתר" sheetId="1" r:id="rId1"/>
  </sheets>
  <externalReferences>
    <externalReference r:id="rId2"/>
    <externalReference r:id="rId3"/>
  </externalReferences>
  <definedNames>
    <definedName name="Afikim_LST" localSheetId="0">[1]!Afikim[שם אפיק]</definedName>
    <definedName name="Afikim_LST">[2]!Afikim[שם אפיק]</definedName>
    <definedName name="Comments" localSheetId="0">'פורמט לאתר'!$A$20:$A$30</definedName>
    <definedName name="DateM">[2]PRM!$I$10</definedName>
    <definedName name="DateM_1">[2]PRM!$E$13</definedName>
    <definedName name="DatePicked" localSheetId="0">[1]תפריט!$C$4</definedName>
    <definedName name="DatePicked">[2]תפריט!$C$4</definedName>
    <definedName name="FirstAfik">[2]!Afikim[[#Headers],[שם אפיק]]</definedName>
    <definedName name="FirstCell_Comments" localSheetId="0">'פורמט לאתר'!#REF!</definedName>
    <definedName name="FirstCell_Comments">#REF!</definedName>
    <definedName name="FirstMaslul" localSheetId="0">'פורמט לאתר'!#REF!</definedName>
    <definedName name="FirstMaslul">[2]!MaslulimDinami[[#Headers],[שם מסלול דינאמי]]</definedName>
    <definedName name="MaslulHead" localSheetId="0">'פורמט לאתר'!$A$2</definedName>
    <definedName name="Maslulim_LST" localSheetId="0">[1]!Maslulim[שם מסלול]</definedName>
    <definedName name="Maslulim_LST">[2]!Maslulim[שם מסלול]</definedName>
    <definedName name="PicLocation">'פורמט לאתר'!$A$32</definedName>
    <definedName name="This_Year" localSheetId="0">[1]PRM!$I$8</definedName>
    <definedName name="This_Year">[2]PRM!$I$8</definedName>
    <definedName name="WebDate" localSheetId="0">[1]תפריט!$C$5</definedName>
    <definedName name="WebDate">[2]תפריט!$C$5</definedName>
    <definedName name="webDate_Date">[2]PRM!$H$15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8" i="1" l="1"/>
  <c r="A26" i="1"/>
  <c r="D14" i="1" l="1"/>
  <c r="D12" i="1"/>
  <c r="D11" i="1"/>
  <c r="D10" i="1"/>
  <c r="D9" i="1"/>
  <c r="D8" i="1"/>
  <c r="D7" i="1"/>
  <c r="D6" i="1"/>
  <c r="D5" i="1"/>
  <c r="D4" i="1"/>
  <c r="C13" i="1" l="1"/>
  <c r="B13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4">
    <s v="SDM SSAS Yitrot Revach"/>
    <s v="{[Time].[Yom].&amp;[20211119]}"/>
    <s v="{[Time].[Yom].&amp;[20211126]}"/>
    <s v="{[Time].[Yom].&amp;[20211205]}"/>
  </metadataStrings>
  <mdxMetadata count="3">
    <mdx n="0" f="s">
      <ms ns="1" c="0"/>
    </mdx>
    <mdx n="0" f="s">
      <ms ns="2" c="0"/>
    </mdx>
    <mdx n="0" f="s">
      <ms ns="3" c="0"/>
    </mdx>
  </mdxMetadata>
  <valueMetadata count="3">
    <bk>
      <rc t="1" v="0"/>
    </bk>
    <bk>
      <rc t="1" v="1"/>
    </bk>
    <bk>
      <rc t="1" v="2"/>
    </bk>
  </valueMetadata>
</metadata>
</file>

<file path=xl/sharedStrings.xml><?xml version="1.0" encoding="utf-8"?>
<sst xmlns="http://schemas.openxmlformats.org/spreadsheetml/2006/main" count="52" uniqueCount="46">
  <si>
    <t xml:space="preserve">מדיניות השקעה של ועדת השקעות לשנת 2022 עבור קופה </t>
  </si>
  <si>
    <t>חסכון לכל ילד מועט</t>
  </si>
  <si>
    <t>אפיק השקעה</t>
  </si>
  <si>
    <t>שיעור חשיפה ליום 31/12/21</t>
  </si>
  <si>
    <t>שיעור חשיפה צפוי לשנת 2022</t>
  </si>
  <si>
    <t>סטייה אפשרית</t>
  </si>
  <si>
    <t>גבולות שיעור החשיפה הצפויה</t>
  </si>
  <si>
    <t>מדד ייחוס</t>
  </si>
  <si>
    <t>אפיק אגח ממשלתי</t>
  </si>
  <si>
    <t>54%-64%</t>
  </si>
  <si>
    <t xml:space="preserve">מדד אג"ח ממשלתיות כללי </t>
  </si>
  <si>
    <t>אפיק אגח קונצרני</t>
  </si>
  <si>
    <t>7%-19%</t>
  </si>
  <si>
    <t>תל בונד 20 - 56%
US Corp 7-10 Yrs. - 44%</t>
  </si>
  <si>
    <t>אפיק מניות</t>
  </si>
  <si>
    <t>19%-31%</t>
  </si>
  <si>
    <t xml:space="preserve">מדד מניות כללי- 40%
MSCI WORLD- 60%
</t>
  </si>
  <si>
    <t>אפיק פקדונות</t>
  </si>
  <si>
    <t>0%-10%</t>
  </si>
  <si>
    <t>ריבית בנק ישראל</t>
  </si>
  <si>
    <t>אפיק קרנות השקעה ושותפיות</t>
  </si>
  <si>
    <t>קונצרני כללי - 50%
MSCI World  -50%</t>
  </si>
  <si>
    <t>אפיק הלוואות לתאגידים</t>
  </si>
  <si>
    <t>תל בונד שקלי</t>
  </si>
  <si>
    <t>אפיק מזומן ותחליפי מזומן ממשלתי  עד 90 יום (כולל)</t>
  </si>
  <si>
    <t>7%-17%</t>
  </si>
  <si>
    <t>אפיק נדל"ן (ישיר)</t>
  </si>
  <si>
    <t>אפיק אחר*</t>
  </si>
  <si>
    <t>סה"כ **</t>
  </si>
  <si>
    <t>אפיק מט"ח</t>
  </si>
  <si>
    <t>4%-16%</t>
  </si>
  <si>
    <t>סל מטבעות</t>
  </si>
  <si>
    <t xml:space="preserve">* קטגוריה זו מתייחסת לסוגי נכסים שאינם נגזרי מט"ח ואינם נכללים באפיקי ההשקעה המפורטים לעיל. </t>
  </si>
  <si>
    <t>** הסה"כ יכול להיות שונה מ- 100%, במידה ויש חשיפה באמצעות נגזרים.</t>
  </si>
  <si>
    <t>היקף הנכסים הלא סחירים במסלול לא יעלה על 30% מסך הנכסים</t>
  </si>
  <si>
    <t>בעת בחינת השקעה נלקחים בחשבון מאפייני השקעות אחראיות. פירוט לעניין מדיניות ההשקעה של החברה בנוגע להשקעות חדשות בתאגידים שרוב עיסוקם כולל חיפוש, הפקה וייצור דלקים פוסיליים (מאובנים), ניתן למצוא בקישור:</t>
  </si>
  <si>
    <t xml:space="preserve"> https://bit.ly/3ihYb0L  </t>
  </si>
  <si>
    <t>שיעור החשיפה לאפיק אגח קונצרני שונה מ-7% ל-13%</t>
  </si>
  <si>
    <t>שיעור החשיפה לאפיק מטח שונה מ-6% ל-10%</t>
  </si>
  <si>
    <t>בהתאם לחוזר הצהרה מראש על מדיניות ההשקעה עלינו לדווח כי ביום 23/12/2021 שונתה מדיניות ההשקעה הצפויה לשנת 2022 :</t>
  </si>
  <si>
    <t>שיעור החשיפה לאפיק אגח ממשלתי שונה מ-54% ל-59%</t>
  </si>
  <si>
    <t>שיעור החשיפה לאפיק אגח קונצרני שונה מ-10% ל-7%</t>
  </si>
  <si>
    <t>שיעור החשיפה לאפיק מניות שונה מ-23% ל-25%</t>
  </si>
  <si>
    <t>שיעור החשיפה לאפיק מזומן ותחליפי מזומן ממשלתי  עד 90 יום (כולל) שונה מ-9% ל-12%</t>
  </si>
  <si>
    <t>שיעור החשיפה לאפיק מט"ח שונה מ-10% ל-6%</t>
  </si>
  <si>
    <t>סוף מידע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</si>
</sst>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  <font>
      <sz val="9"/>
      <color theme="1"/>
      <name val="Arial"/>
      <family val="2"/>
      <scheme val="minor"/>
    </font>
    <font>
      <b/>
      <sz val="12"/>
      <name val="Arial"/>
      <family val="2"/>
    </font>
    <font>
      <u/>
      <sz val="11"/>
      <color theme="10"/>
      <name val="Arial"/>
      <family val="2"/>
      <scheme val="minor"/>
    </font>
    <font>
      <u/>
      <sz val="12"/>
      <color theme="10"/>
      <name val="Arial"/>
      <family val="2"/>
      <scheme val="minor"/>
    </font>
    <font>
      <b/>
      <sz val="11"/>
      <name val="Arial"/>
      <family val="2"/>
    </font>
    <font>
      <sz val="11"/>
      <name val="Arial"/>
      <family val="2"/>
      <scheme val="minor"/>
    </font>
    <font>
      <sz val="11"/>
      <name val="Arial"/>
      <family val="2"/>
    </font>
    <font>
      <sz val="11"/>
      <color rgb="FFFF0000"/>
      <name val="Arial"/>
      <family val="2"/>
      <scheme val="minor"/>
    </font>
    <font>
      <sz val="11"/>
      <name val="David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41">
    <xf numFmtId="0" fontId="0" fillId="0" borderId="0" xfId="0"/>
    <xf numFmtId="0" fontId="2" fillId="0" borderId="0" xfId="0" applyFont="1" applyFill="1" applyAlignment="1">
      <alignment vertical="center" readingOrder="2"/>
    </xf>
    <xf numFmtId="0" fontId="3" fillId="0" borderId="1" xfId="0" applyFont="1" applyFill="1" applyBorder="1" applyAlignment="1">
      <alignment horizontal="center" vertical="center" wrapText="1"/>
    </xf>
    <xf numFmtId="10" fontId="3" fillId="0" borderId="2" xfId="0" applyNumberFormat="1" applyFont="1" applyFill="1" applyBorder="1" applyAlignment="1">
      <alignment horizontal="center" wrapText="1"/>
    </xf>
    <xf numFmtId="10" fontId="3" fillId="0" borderId="1" xfId="1" applyNumberFormat="1" applyFont="1" applyFill="1" applyBorder="1" applyAlignment="1">
      <alignment horizontal="center" vertical="center" wrapText="1"/>
    </xf>
    <xf numFmtId="10" fontId="3" fillId="0" borderId="2" xfId="1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4" fillId="0" borderId="4" xfId="0" applyNumberFormat="1" applyFont="1" applyFill="1" applyBorder="1" applyAlignment="1">
      <alignment horizontal="center" vertical="center" wrapText="1"/>
    </xf>
    <xf numFmtId="10" fontId="4" fillId="0" borderId="5" xfId="0" applyNumberFormat="1" applyFont="1" applyFill="1" applyBorder="1" applyAlignment="1">
      <alignment horizontal="center"/>
    </xf>
    <xf numFmtId="10" fontId="4" fillId="0" borderId="4" xfId="1" applyNumberFormat="1" applyFont="1" applyFill="1" applyBorder="1" applyAlignment="1">
      <alignment horizontal="center" vertical="center"/>
    </xf>
    <xf numFmtId="10" fontId="4" fillId="0" borderId="5" xfId="1" applyNumberFormat="1" applyFont="1" applyFill="1" applyBorder="1" applyAlignment="1">
      <alignment horizontal="center" vertical="center"/>
    </xf>
    <xf numFmtId="0" fontId="4" fillId="0" borderId="5" xfId="0" applyNumberFormat="1" applyFont="1" applyFill="1" applyBorder="1" applyAlignment="1">
      <alignment horizontal="center" vertical="center"/>
    </xf>
    <xf numFmtId="9" fontId="4" fillId="0" borderId="6" xfId="1" applyNumberFormat="1" applyFont="1" applyFill="1" applyBorder="1" applyAlignment="1">
      <alignment horizontal="center" vertical="center" wrapText="1"/>
    </xf>
    <xf numFmtId="0" fontId="4" fillId="0" borderId="7" xfId="0" applyNumberFormat="1" applyFont="1" applyFill="1" applyBorder="1" applyAlignment="1">
      <alignment horizontal="center" vertical="center" wrapText="1"/>
    </xf>
    <xf numFmtId="10" fontId="4" fillId="0" borderId="8" xfId="0" applyNumberFormat="1" applyFont="1" applyFill="1" applyBorder="1" applyAlignment="1">
      <alignment horizontal="center"/>
    </xf>
    <xf numFmtId="10" fontId="4" fillId="0" borderId="7" xfId="1" applyNumberFormat="1" applyFont="1" applyFill="1" applyBorder="1" applyAlignment="1">
      <alignment horizontal="center" vertical="center"/>
    </xf>
    <xf numFmtId="10" fontId="4" fillId="0" borderId="8" xfId="1" applyNumberFormat="1" applyFont="1" applyFill="1" applyBorder="1" applyAlignment="1">
      <alignment horizontal="center" vertical="center"/>
    </xf>
    <xf numFmtId="0" fontId="4" fillId="0" borderId="8" xfId="0" applyNumberFormat="1" applyFont="1" applyFill="1" applyBorder="1" applyAlignment="1">
      <alignment horizontal="center" vertical="center"/>
    </xf>
    <xf numFmtId="9" fontId="4" fillId="0" borderId="9" xfId="1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 readingOrder="2"/>
    </xf>
    <xf numFmtId="0" fontId="5" fillId="0" borderId="0" xfId="0" applyFont="1" applyAlignment="1">
      <alignment horizontal="right"/>
    </xf>
    <xf numFmtId="0" fontId="7" fillId="0" borderId="0" xfId="2" applyFont="1" applyAlignment="1">
      <alignment horizontal="right"/>
    </xf>
    <xf numFmtId="0" fontId="8" fillId="0" borderId="9" xfId="0" applyFont="1" applyBorder="1" applyAlignment="1">
      <alignment horizontal="right" vertical="center" readingOrder="2"/>
    </xf>
    <xf numFmtId="0" fontId="9" fillId="0" borderId="10" xfId="0" applyFont="1" applyBorder="1"/>
    <xf numFmtId="0" fontId="0" fillId="0" borderId="7" xfId="0" applyBorder="1"/>
    <xf numFmtId="0" fontId="0" fillId="0" borderId="0" xfId="0" applyBorder="1"/>
    <xf numFmtId="0" fontId="10" fillId="0" borderId="11" xfId="0" applyFont="1" applyBorder="1" applyAlignment="1">
      <alignment vertical="center" readingOrder="2"/>
    </xf>
    <xf numFmtId="0" fontId="9" fillId="0" borderId="0" xfId="0" applyFont="1" applyBorder="1"/>
    <xf numFmtId="0" fontId="11" fillId="0" borderId="12" xfId="0" applyFont="1" applyBorder="1"/>
    <xf numFmtId="0" fontId="9" fillId="0" borderId="11" xfId="0" applyFont="1" applyBorder="1"/>
    <xf numFmtId="0" fontId="0" fillId="0" borderId="12" xfId="0" applyBorder="1"/>
    <xf numFmtId="0" fontId="9" fillId="0" borderId="3" xfId="0" applyFont="1" applyBorder="1"/>
    <xf numFmtId="0" fontId="9" fillId="0" borderId="13" xfId="0" applyFont="1" applyBorder="1"/>
    <xf numFmtId="0" fontId="0" fillId="0" borderId="1" xfId="0" applyBorder="1"/>
    <xf numFmtId="0" fontId="11" fillId="0" borderId="7" xfId="0" applyFont="1" applyBorder="1"/>
    <xf numFmtId="0" fontId="8" fillId="0" borderId="9" xfId="0" applyFont="1" applyBorder="1" applyAlignment="1">
      <alignment vertical="center" readingOrder="2"/>
    </xf>
    <xf numFmtId="0" fontId="2" fillId="0" borderId="0" xfId="0" applyFont="1" applyFill="1" applyAlignment="1">
      <alignment horizontal="center" vertical="center" readingOrder="2"/>
    </xf>
    <xf numFmtId="0" fontId="12" fillId="0" borderId="0" xfId="0" applyFont="1" applyFill="1" applyAlignment="1">
      <alignment horizontal="center" vertical="center" readingOrder="2"/>
    </xf>
    <xf numFmtId="0" fontId="0" fillId="0" borderId="0" xfId="0" applyAlignment="1">
      <alignment horizontal="center" vertical="center"/>
    </xf>
  </cellXfs>
  <cellStyles count="3">
    <cellStyle name="Normal" xfId="0" builtinId="0"/>
    <cellStyle name="Percent" xfId="1" builtinId="5"/>
    <cellStyle name="היפר-קישור" xfId="2" builtinId="8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numFmt numFmtId="13" formatCode="0%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</dxf>
    <dxf>
      <border outline="0"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eetMetadata" Target="metadata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31</xdr:row>
      <xdr:rowOff>0</xdr:rowOff>
    </xdr:from>
    <xdr:to>
      <xdr:col>6</xdr:col>
      <xdr:colOff>434912</xdr:colOff>
      <xdr:row>32</xdr:row>
      <xdr:rowOff>149225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xmlns="" id="{85A3658A-C49F-4F8F-8B1A-23E390237D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3588213" y="8324850"/>
          <a:ext cx="12674537" cy="33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nbarzur\Desktop\&#1506;&#1504;&#1489;&#1512;\&#1502;&#1491;&#1497;&#1504;&#1497;&#1493;&#1514;%20&#1492;&#1513;&#1511;&#1506;&#1492;%20&#1488;&#1497;&#1500;&#1504;&#1492;\&#1504;&#1497;&#1497;&#1512;%20&#1506;&#1489;&#1493;&#1491;&#1492;%20&#1502;&#1491;&#1497;&#1504;&#1497;&#1493;&#1514;%20&#1492;&#1513;&#1511;&#1506;&#1492;%20&#1514;&#1511;&#1497;&#1503;-%20&#1488;&#1497;&#1500;&#1504;&#1492;%20-%20&#1502;&#1511;&#1493;&#1512;%20&#1500;&#1488;%20&#1500;&#1490;&#1506;&#1514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14;&#1508;&#1506;&#1493;&#1500;%20&#1492;&#1513;&#1511;&#1506;&#1493;&#1514;%20&#1490;&#1502;&#1500;/&#1491;&#1497;&#1493;&#1493;&#1495;&#1497;&#1501;%20&#1500;&#1488;&#1493;&#1510;&#1512;/&#1502;&#1491;&#1497;&#1504;&#1497;&#1493;&#1514;%20&#1492;&#1513;&#1511;&#1506;&#1492;%20&#1510;&#1508;&#1493;&#1497;&#1492;/&#1502;&#1491;&#1497;&#1504;&#1497;&#1493;&#1514;%20&#1513;&#1497;&#1496;&#1492;%20&#1495;&#1491;&#1513;&#1492;/&#1504;&#1497;&#1497;&#1512;%20&#1506;&#1489;&#1493;&#1491;&#1492;%20&#1502;&#1491;&#1497;&#1504;&#1497;&#1493;&#1514;%20&#1492;&#1513;&#1511;&#1506;&#1492;%20&#1514;&#1511;&#1497;&#1503;-%20&#1488;&#1497;&#1500;&#1504;&#1492;%20-%20&#1506;&#1512;&#1497;&#1499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טבלת המרה"/>
      <sheetName val="טבלת קוורי"/>
      <sheetName val="גיליון3"/>
      <sheetName val="מקור נתונים"/>
      <sheetName val="PRM"/>
      <sheetName val="Temp"/>
      <sheetName val="פורמט לאתר"/>
      <sheetName val="תפריט"/>
      <sheetName val="למנהלי השקעות"/>
      <sheetName val="דריקטריון"/>
      <sheetName val="וועדת השקעות"/>
      <sheetName val="נתונים למייל"/>
      <sheetName val="נייר עבודה מדיניות השקעה תקין- "/>
    </sheetNames>
    <sheetDataSet>
      <sheetData sheetId="0"/>
      <sheetData sheetId="1"/>
      <sheetData sheetId="2"/>
      <sheetData sheetId="3"/>
      <sheetData sheetId="4">
        <row r="8">
          <cell r="I8">
            <v>2021</v>
          </cell>
        </row>
      </sheetData>
      <sheetData sheetId="5"/>
      <sheetData sheetId="6"/>
      <sheetData sheetId="7">
        <row r="4">
          <cell r="C4" t="str" vm="3">
            <v>05/12/2021</v>
          </cell>
        </row>
        <row r="5">
          <cell r="C5" t="str" vm="3">
            <v>05/12/2021</v>
          </cell>
        </row>
      </sheetData>
      <sheetData sheetId="8"/>
      <sheetData sheetId="9"/>
      <sheetData sheetId="10"/>
      <sheetData sheetId="11"/>
      <sheetData sheetId="1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טבלת המרה"/>
      <sheetName val="טבלת קוורי"/>
      <sheetName val=" ישן טבלת קוורי"/>
      <sheetName val="גיליון3"/>
      <sheetName val="מקור נתונים"/>
      <sheetName val="PRM"/>
      <sheetName val="Temp"/>
      <sheetName val="תפריט"/>
      <sheetName val="למנהלי השקעות"/>
      <sheetName val="דריקטריון"/>
      <sheetName val="וועדת השקעות"/>
      <sheetName val="נתונים למייל"/>
      <sheetName val="פורמט לאתר"/>
      <sheetName val="נייר עבודה מדיניות השקעה תקין- "/>
    </sheetNames>
    <sheetDataSet>
      <sheetData sheetId="0"/>
      <sheetData sheetId="1"/>
      <sheetData sheetId="2"/>
      <sheetData sheetId="3"/>
      <sheetData sheetId="4"/>
      <sheetData sheetId="5">
        <row r="8">
          <cell r="I8">
            <v>2022</v>
          </cell>
        </row>
        <row r="10">
          <cell r="I10" t="str">
            <v>12/12/2021</v>
          </cell>
        </row>
        <row r="13">
          <cell r="E13">
            <v>44542</v>
          </cell>
        </row>
        <row r="15">
          <cell r="H15" t="str">
            <v>26/11/2021</v>
          </cell>
        </row>
      </sheetData>
      <sheetData sheetId="6"/>
      <sheetData sheetId="7">
        <row r="4">
          <cell r="C4" t="str" vm="1">
            <v>19/11/2021</v>
          </cell>
        </row>
        <row r="5">
          <cell r="C5" t="str" vm="2">
            <v>26/11/2021</v>
          </cell>
        </row>
      </sheetData>
      <sheetData sheetId="8"/>
      <sheetData sheetId="9"/>
      <sheetData sheetId="10"/>
      <sheetData sheetId="11"/>
      <sheetData sheetId="12"/>
      <sheetData sheetId="13" refreshError="1"/>
    </sheetDataSet>
  </externalBook>
</externalLink>
</file>

<file path=xl/tables/table1.xml><?xml version="1.0" encoding="utf-8"?>
<table xmlns="http://schemas.openxmlformats.org/spreadsheetml/2006/main" id="1" name="WebTBL" displayName="WebTBL" ref="A3:F14" totalsRowShown="0" headerRowDxfId="10" dataDxfId="8" headerRowBorderDxfId="9" tableBorderDxfId="7" totalsRowBorderDxfId="6">
  <autoFilter ref="A3:F14"/>
  <tableColumns count="6">
    <tableColumn id="1" name="אפיק השקעה" dataDxfId="5"/>
    <tableColumn id="2" name="שיעור חשיפה ליום 31/12/21" dataDxfId="4"/>
    <tableColumn id="3" name="שיעור חשיפה צפוי לשנת 2022" dataDxfId="3" dataCellStyle="Percent"/>
    <tableColumn id="4" name="סטייה אפשרית" dataDxfId="2" dataCellStyle="Percent"/>
    <tableColumn id="6" name="גבולות שיעור החשיפה הצפויה" dataDxfId="1"/>
    <tableColumn id="7" name="מדד ייחוס" dataDxfId="0" dataCellStyle="Percent"/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3"/>
  <dimension ref="A1:I34"/>
  <sheetViews>
    <sheetView showGridLines="0" rightToLeft="1" tabSelected="1" zoomScale="85" zoomScaleNormal="85" workbookViewId="0">
      <selection activeCell="A35" sqref="A35"/>
    </sheetView>
  </sheetViews>
  <sheetFormatPr defaultRowHeight="14.25" x14ac:dyDescent="0.2"/>
  <cols>
    <col min="1" max="1" width="22" customWidth="1"/>
    <col min="2" max="3" width="30.125" customWidth="1"/>
    <col min="4" max="4" width="27.75" customWidth="1"/>
    <col min="5" max="5" width="27.125" bestFit="1" customWidth="1"/>
    <col min="6" max="6" width="23.5" bestFit="1" customWidth="1"/>
    <col min="7" max="7" width="31.125" bestFit="1" customWidth="1"/>
    <col min="8" max="8" width="20" bestFit="1" customWidth="1"/>
    <col min="9" max="9" width="11" customWidth="1"/>
  </cols>
  <sheetData>
    <row r="1" spans="1:9" ht="20.25" x14ac:dyDescent="0.2">
      <c r="A1" s="38" t="s">
        <v>0</v>
      </c>
      <c r="B1" s="38"/>
      <c r="C1" s="38"/>
      <c r="D1" s="38"/>
      <c r="E1" s="38"/>
      <c r="F1" s="38"/>
      <c r="G1" s="1"/>
      <c r="H1" s="39" t="s">
        <v>45</v>
      </c>
      <c r="I1" s="1"/>
    </row>
    <row r="2" spans="1:9" ht="20.25" x14ac:dyDescent="0.2">
      <c r="A2" s="38" t="s">
        <v>1</v>
      </c>
      <c r="B2" s="38"/>
      <c r="C2" s="38"/>
      <c r="D2" s="38"/>
      <c r="E2" s="38"/>
      <c r="F2" s="38"/>
      <c r="G2" s="1"/>
      <c r="H2" s="39"/>
    </row>
    <row r="3" spans="1:9" ht="15" x14ac:dyDescent="0.25">
      <c r="A3" s="2" t="s">
        <v>2</v>
      </c>
      <c r="B3" s="3" t="s">
        <v>3</v>
      </c>
      <c r="C3" s="4" t="s">
        <v>4</v>
      </c>
      <c r="D3" s="5" t="s">
        <v>5</v>
      </c>
      <c r="E3" s="6" t="s">
        <v>6</v>
      </c>
      <c r="F3" s="7" t="s">
        <v>7</v>
      </c>
      <c r="H3" s="39"/>
    </row>
    <row r="4" spans="1:9" s="8" customFormat="1" x14ac:dyDescent="0.2">
      <c r="A4" s="9" t="s">
        <v>8</v>
      </c>
      <c r="B4" s="10">
        <v>0.56000000000000005</v>
      </c>
      <c r="C4" s="11">
        <v>0.59</v>
      </c>
      <c r="D4" s="12" t="str">
        <f>"+/-"&amp;"5%"</f>
        <v>+/-5%</v>
      </c>
      <c r="E4" s="13" t="s">
        <v>9</v>
      </c>
      <c r="F4" s="14" t="s">
        <v>10</v>
      </c>
      <c r="H4" s="39"/>
    </row>
    <row r="5" spans="1:9" s="8" customFormat="1" ht="24" x14ac:dyDescent="0.2">
      <c r="A5" s="9" t="s">
        <v>11</v>
      </c>
      <c r="B5" s="10">
        <v>0.08</v>
      </c>
      <c r="C5" s="11">
        <v>0.13</v>
      </c>
      <c r="D5" s="12" t="str">
        <f>"+/-"&amp;"6%"</f>
        <v>+/-6%</v>
      </c>
      <c r="E5" s="13" t="s">
        <v>12</v>
      </c>
      <c r="F5" s="14" t="s">
        <v>13</v>
      </c>
      <c r="H5" s="39"/>
    </row>
    <row r="6" spans="1:9" s="8" customFormat="1" ht="36" x14ac:dyDescent="0.2">
      <c r="A6" s="9" t="s">
        <v>14</v>
      </c>
      <c r="B6" s="10">
        <v>0.26</v>
      </c>
      <c r="C6" s="11">
        <v>0.25</v>
      </c>
      <c r="D6" s="12" t="str">
        <f>"+/-"&amp;"6%"</f>
        <v>+/-6%</v>
      </c>
      <c r="E6" s="13" t="s">
        <v>15</v>
      </c>
      <c r="F6" s="14" t="s">
        <v>16</v>
      </c>
      <c r="H6" s="39"/>
    </row>
    <row r="7" spans="1:9" s="8" customFormat="1" x14ac:dyDescent="0.2">
      <c r="A7" s="9" t="s">
        <v>17</v>
      </c>
      <c r="B7" s="10">
        <v>0</v>
      </c>
      <c r="C7" s="11">
        <v>0.05</v>
      </c>
      <c r="D7" s="12" t="str">
        <f t="shared" ref="D7:D12" si="0">"+/-"&amp;"5%"</f>
        <v>+/-5%</v>
      </c>
      <c r="E7" s="13" t="s">
        <v>18</v>
      </c>
      <c r="F7" s="14" t="s">
        <v>19</v>
      </c>
      <c r="H7" s="39"/>
    </row>
    <row r="8" spans="1:9" s="8" customFormat="1" ht="24" x14ac:dyDescent="0.2">
      <c r="A8" s="9" t="s">
        <v>20</v>
      </c>
      <c r="B8" s="10">
        <v>0.03</v>
      </c>
      <c r="C8" s="11">
        <v>0.05</v>
      </c>
      <c r="D8" s="12" t="str">
        <f t="shared" si="0"/>
        <v>+/-5%</v>
      </c>
      <c r="E8" s="13" t="s">
        <v>18</v>
      </c>
      <c r="F8" s="14" t="s">
        <v>21</v>
      </c>
      <c r="H8" s="39"/>
    </row>
    <row r="9" spans="1:9" s="8" customFormat="1" x14ac:dyDescent="0.2">
      <c r="A9" s="9" t="s">
        <v>22</v>
      </c>
      <c r="B9" s="10">
        <v>0.04</v>
      </c>
      <c r="C9" s="11">
        <v>0.05</v>
      </c>
      <c r="D9" s="12" t="str">
        <f t="shared" si="0"/>
        <v>+/-5%</v>
      </c>
      <c r="E9" s="13" t="s">
        <v>18</v>
      </c>
      <c r="F9" s="14" t="s">
        <v>23</v>
      </c>
      <c r="H9" s="39"/>
    </row>
    <row r="10" spans="1:9" s="8" customFormat="1" ht="24" x14ac:dyDescent="0.2">
      <c r="A10" s="9" t="s">
        <v>24</v>
      </c>
      <c r="B10" s="10">
        <v>0.12</v>
      </c>
      <c r="C10" s="11">
        <v>0.12</v>
      </c>
      <c r="D10" s="12" t="str">
        <f t="shared" si="0"/>
        <v>+/-5%</v>
      </c>
      <c r="E10" s="13" t="s">
        <v>25</v>
      </c>
      <c r="F10" s="14" t="s">
        <v>19</v>
      </c>
      <c r="H10" s="39"/>
    </row>
    <row r="11" spans="1:9" s="8" customFormat="1" x14ac:dyDescent="0.2">
      <c r="A11" s="9" t="s">
        <v>26</v>
      </c>
      <c r="B11" s="10">
        <v>0</v>
      </c>
      <c r="C11" s="11">
        <v>0.05</v>
      </c>
      <c r="D11" s="12" t="str">
        <f t="shared" si="0"/>
        <v>+/-5%</v>
      </c>
      <c r="E11" s="13" t="s">
        <v>18</v>
      </c>
      <c r="F11" s="14"/>
      <c r="H11" s="39"/>
    </row>
    <row r="12" spans="1:9" s="8" customFormat="1" x14ac:dyDescent="0.2">
      <c r="A12" s="9" t="s">
        <v>27</v>
      </c>
      <c r="B12" s="10">
        <v>0.02</v>
      </c>
      <c r="C12" s="11">
        <v>0.05</v>
      </c>
      <c r="D12" s="12" t="str">
        <f t="shared" si="0"/>
        <v>+/-5%</v>
      </c>
      <c r="E12" s="13" t="s">
        <v>18</v>
      </c>
      <c r="F12" s="14"/>
      <c r="H12" s="39"/>
    </row>
    <row r="13" spans="1:9" s="8" customFormat="1" x14ac:dyDescent="0.2">
      <c r="A13" s="9" t="s">
        <v>28</v>
      </c>
      <c r="B13" s="10">
        <f>SUM(B4:B12)</f>
        <v>1.1100000000000001</v>
      </c>
      <c r="C13" s="11">
        <f>SUM(C4:C12)</f>
        <v>1.3400000000000003</v>
      </c>
      <c r="D13" s="12"/>
      <c r="E13" s="13"/>
      <c r="F13" s="14"/>
      <c r="H13" s="39"/>
    </row>
    <row r="14" spans="1:9" s="8" customFormat="1" x14ac:dyDescent="0.2">
      <c r="A14" s="15" t="s">
        <v>29</v>
      </c>
      <c r="B14" s="16">
        <v>0.08</v>
      </c>
      <c r="C14" s="17">
        <v>0.1</v>
      </c>
      <c r="D14" s="18" t="str">
        <f>"+/-"&amp;"6%"</f>
        <v>+/-6%</v>
      </c>
      <c r="E14" s="19" t="s">
        <v>30</v>
      </c>
      <c r="F14" s="20" t="s">
        <v>31</v>
      </c>
      <c r="H14" s="39"/>
    </row>
    <row r="15" spans="1:9" ht="15.75" x14ac:dyDescent="0.25">
      <c r="A15" s="21" t="s">
        <v>32</v>
      </c>
      <c r="H15" s="39"/>
    </row>
    <row r="16" spans="1:9" ht="15.75" x14ac:dyDescent="0.25">
      <c r="A16" s="21" t="s">
        <v>33</v>
      </c>
      <c r="H16" s="39"/>
    </row>
    <row r="17" spans="1:8" ht="15.75" x14ac:dyDescent="0.25">
      <c r="A17" s="22" t="s">
        <v>34</v>
      </c>
      <c r="H17" s="39"/>
    </row>
    <row r="18" spans="1:8" ht="15.75" x14ac:dyDescent="0.25">
      <c r="A18" s="22" t="s">
        <v>35</v>
      </c>
      <c r="H18" s="39"/>
    </row>
    <row r="19" spans="1:8" ht="15" x14ac:dyDescent="0.2">
      <c r="A19" s="23" t="s">
        <v>36</v>
      </c>
      <c r="H19" s="39"/>
    </row>
    <row r="20" spans="1:8" ht="15" x14ac:dyDescent="0.2">
      <c r="A20" s="37" t="s">
        <v>39</v>
      </c>
      <c r="B20" s="25"/>
      <c r="C20" s="25"/>
      <c r="D20" s="25"/>
      <c r="E20" s="36"/>
      <c r="F20" s="27"/>
      <c r="H20" s="39"/>
    </row>
    <row r="21" spans="1:8" x14ac:dyDescent="0.2">
      <c r="A21" s="28" t="s">
        <v>40</v>
      </c>
      <c r="B21" s="29"/>
      <c r="C21" s="29"/>
      <c r="D21" s="29"/>
      <c r="E21" s="30"/>
      <c r="F21" s="27"/>
      <c r="H21" s="39"/>
    </row>
    <row r="22" spans="1:8" x14ac:dyDescent="0.2">
      <c r="A22" s="28" t="s">
        <v>41</v>
      </c>
      <c r="B22" s="29"/>
      <c r="C22" s="29"/>
      <c r="D22" s="29"/>
      <c r="E22" s="30"/>
      <c r="F22" s="27"/>
      <c r="H22" s="39"/>
    </row>
    <row r="23" spans="1:8" x14ac:dyDescent="0.2">
      <c r="A23" s="31" t="s">
        <v>42</v>
      </c>
      <c r="B23" s="29"/>
      <c r="C23" s="29"/>
      <c r="D23" s="29"/>
      <c r="E23" s="32"/>
      <c r="F23" s="27"/>
      <c r="H23" s="39"/>
    </row>
    <row r="24" spans="1:8" x14ac:dyDescent="0.2">
      <c r="A24" s="31" t="s">
        <v>43</v>
      </c>
      <c r="B24" s="29"/>
      <c r="C24" s="29"/>
      <c r="D24" s="29"/>
      <c r="E24" s="32"/>
      <c r="H24" s="39"/>
    </row>
    <row r="25" spans="1:8" x14ac:dyDescent="0.2">
      <c r="A25" s="31" t="s">
        <v>44</v>
      </c>
      <c r="B25" s="29"/>
      <c r="C25" s="29"/>
      <c r="D25" s="29"/>
      <c r="E25" s="32"/>
      <c r="H25" s="39"/>
    </row>
    <row r="26" spans="1:8" ht="15" x14ac:dyDescent="0.2">
      <c r="A26" s="24" t="str">
        <f>"בהתאם לחוזר הצהרה מראש על מדיניות ההשקעה עלינו לדווח כי ביום " &amp; "08/02/2022" &amp; " שונתה מדיניות ההשקעה הצפויה לשנת 2022 :"</f>
        <v>בהתאם לחוזר הצהרה מראש על מדיניות ההשקעה עלינו לדווח כי ביום 08/02/2022 שונתה מדיניות ההשקעה הצפויה לשנת 2022 :</v>
      </c>
      <c r="B26" s="25"/>
      <c r="C26" s="25"/>
      <c r="D26" s="25"/>
      <c r="E26" s="26"/>
      <c r="H26" s="39"/>
    </row>
    <row r="27" spans="1:8" x14ac:dyDescent="0.2">
      <c r="A27" s="28" t="s">
        <v>38</v>
      </c>
      <c r="B27" s="29"/>
      <c r="C27" s="29"/>
      <c r="D27" s="29"/>
      <c r="E27" s="30"/>
      <c r="H27" s="39"/>
    </row>
    <row r="28" spans="1:8" ht="15" x14ac:dyDescent="0.2">
      <c r="A28" s="24" t="str">
        <f>"בהתאם לחוזר הצהרה מראש על מדיניות ההשקעה עלינו לדווח כי ביום " &amp; "27/02/2022" &amp; " שונתה מדיניות ההשקעה הצפויה לשנת 2022 :"</f>
        <v>בהתאם לחוזר הצהרה מראש על מדיניות ההשקעה עלינו לדווח כי ביום 27/02/2022 שונתה מדיניות ההשקעה הצפויה לשנת 2022 :</v>
      </c>
      <c r="B28" s="25"/>
      <c r="C28" s="25"/>
      <c r="D28" s="25"/>
      <c r="E28" s="30"/>
      <c r="H28" s="39"/>
    </row>
    <row r="29" spans="1:8" x14ac:dyDescent="0.2">
      <c r="A29" s="28" t="s">
        <v>37</v>
      </c>
      <c r="B29" s="29"/>
      <c r="C29" s="29"/>
      <c r="D29" s="29"/>
      <c r="E29" s="30"/>
      <c r="H29" s="39"/>
    </row>
    <row r="30" spans="1:8" x14ac:dyDescent="0.2">
      <c r="A30" s="33"/>
      <c r="B30" s="34"/>
      <c r="C30" s="34"/>
      <c r="D30" s="34"/>
      <c r="E30" s="35"/>
      <c r="H30" s="39"/>
    </row>
    <row r="31" spans="1:8" x14ac:dyDescent="0.2">
      <c r="H31" s="39"/>
    </row>
    <row r="32" spans="1:8" x14ac:dyDescent="0.2">
      <c r="H32" s="39"/>
    </row>
    <row r="33" spans="1:8" x14ac:dyDescent="0.2">
      <c r="H33" s="39"/>
    </row>
    <row r="34" spans="1:8" x14ac:dyDescent="0.2">
      <c r="A34" s="40" t="s">
        <v>45</v>
      </c>
      <c r="B34" s="40"/>
      <c r="C34" s="40"/>
      <c r="D34" s="40"/>
      <c r="E34" s="40"/>
      <c r="F34" s="40"/>
      <c r="G34" s="40"/>
    </row>
  </sheetData>
  <mergeCells count="4">
    <mergeCell ref="A1:F1"/>
    <mergeCell ref="A2:F2"/>
    <mergeCell ref="H1:H33"/>
    <mergeCell ref="A34:G34"/>
  </mergeCells>
  <hyperlinks>
    <hyperlink ref="A19" r:id="rId1" display="https://bit.ly/3ihYb0L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3</vt:i4>
      </vt:variant>
    </vt:vector>
  </HeadingPairs>
  <TitlesOfParts>
    <vt:vector size="4" baseType="lpstr">
      <vt:lpstr>פורמט לאתר</vt:lpstr>
      <vt:lpstr>'פורמט לאתר'!Comments</vt:lpstr>
      <vt:lpstr>'פורמט לאתר'!MaslulHead</vt:lpstr>
      <vt:lpstr>PicLocation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עליזה</dc:creator>
  <cp:lastModifiedBy>עומרי וקסברג</cp:lastModifiedBy>
  <dcterms:created xsi:type="dcterms:W3CDTF">2022-03-02T09:56:27Z</dcterms:created>
  <dcterms:modified xsi:type="dcterms:W3CDTF">2022-03-23T08:52:00Z</dcterms:modified>
</cp:coreProperties>
</file>