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קבצים מתוקנים 27.02.22\"/>
    </mc:Choice>
  </mc:AlternateContent>
  <xr:revisionPtr revIDLastSave="0" documentId="8_{9ED88FC0-9548-4330-8E2D-121855D4ED2B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לאתר'!$A$22:$A$32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לאתר'!$A$21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לאתר'!$A$34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" l="1"/>
  <c r="A27" i="1"/>
  <c r="D15" i="1" l="1"/>
  <c r="D13" i="1"/>
  <c r="D12" i="1"/>
  <c r="D11" i="1"/>
  <c r="D10" i="1"/>
  <c r="D9" i="1"/>
  <c r="D8" i="1"/>
  <c r="D7" i="1"/>
  <c r="D6" i="1"/>
  <c r="D5" i="1"/>
  <c r="D4" i="1"/>
  <c r="C14" i="1" l="1"/>
  <c r="B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126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<sst xmlns="http://schemas.openxmlformats.org/spreadsheetml/2006/main" count="56" uniqueCount="48">
  <si>
    <t xml:space="preserve">מדיניות השקעה של ועדת השקעות לשנת 2022 עבור קופה </t>
  </si>
  <si>
    <t>גמל 50 ומטה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</si>
  <si>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</si>
  <si>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</si>
  <si>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</si>
  <si>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</si>
  <si>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</si>
  <si>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</si>
  <si>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</si>
  <si>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30%-40%</t>
  </si>
  <si>
    <t xml:space="preserve">מדד אג"ח ממשלתיות כללי </t>
  </si>
  <si>
    <t>אפיק אגח קונצרני</t>
  </si>
  <si>
    <t>0%-12%</t>
  </si>
  <si>
    <t>תל בונד 20 - 50%
US Corp 7-10 Yrs. - 50%</t>
  </si>
  <si>
    <t>אפיק מניות</t>
  </si>
  <si>
    <t>59%-71%</t>
  </si>
  <si>
    <t xml:space="preserve">מדד מניות כללי- 37%
MSCI WORLD- 63%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</si>
  <si>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</si>
  <si>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</si>
  <si>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</si>
  <si>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</si>
  <si>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</si>
  <si>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</si>
  <si>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</si>
  <si>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הלוואות לעמיתים</t>
  </si>
  <si>
    <t>אפיק מזומן ותחליפי מזומן ממשלתי  עד 90 יום (כולל)</t>
  </si>
  <si>
    <t>7%-17%</t>
  </si>
  <si>
    <t>אפיק נדל"ן (ישיר)</t>
  </si>
  <si>
    <t>אפיק אחר*</t>
  </si>
  <si>
    <t>סה"כ **</t>
  </si>
  <si>
    <t>אפיק מט"ח</t>
  </si>
  <si>
    <t>16%-28%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</si>
  <si>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</si>
  <si>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</si>
  <si>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</si>
  <si>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</si>
  <si>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</si>
  <si>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</si>
  <si>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מ-32% ל-35%</t>
  </si>
  <si>
    <t>שיעור החשיפה לאפיק מניות שונה מ-63% ל-65%</t>
  </si>
  <si>
    <t>בהתאם לחוזר הצהרה מראש על מדיניות ההשקעה עלינו לדווח כי ביום 23/12/2021 שונתה מדיניות ההשקעה הצפויה לשנת 2022 :</t>
  </si>
  <si>
    <t>שיעור החשיפה לאפיק אגח ממשלתי שונה מ-33% ל-32%</t>
  </si>
  <si>
    <t>שיעור החשיפה לאפיק אגח קונצרני שונה מ-7% ל-6%</t>
  </si>
  <si>
    <t>שיעור החשיפה לאפיק מניות שונה מ-60% ל-63%</t>
  </si>
  <si>
    <t>שיעור החשיפה לאפיק מזומן ותחליפי מזומן ממשלתי  עד 90 יום (כולל) שונה מ-9% ל-12%</t>
  </si>
  <si>
    <t>שיעור החשיפה לאפיק מט"ח שונה מ-21% ל-16%</t>
  </si>
  <si>
    <t>סוף מידע</t>
  </si>
  <si>
    <t>שיעור החשיפה לאפיק מטח שונה מ-16% ל-22%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</si>
</sst>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/>
    </xf>
    <xf numFmtId="10" fontId="4" fillId="0" borderId="4" xfId="1" applyNumberFormat="1" applyFont="1" applyFill="1" applyBorder="1" applyAlignment="1">
      <alignment horizontal="center" vertical="center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/>
    </xf>
    <xf numFmtId="10" fontId="4" fillId="0" borderId="7" xfId="1" applyNumberFormat="1" applyFont="1" applyFill="1" applyBorder="1" applyAlignment="1">
      <alignment horizontal="center" vertical="center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8" fillId="0" borderId="9" xfId="0" applyFont="1" applyBorder="1" applyAlignment="1">
      <alignment vertical="center" readingOrder="2"/>
    </xf>
    <xf numFmtId="0" fontId="2" fillId="0" borderId="0" xfId="0" applyFont="1" applyFill="1" applyAlignment="1">
      <alignment horizontal="center" vertical="center" readingOrder="2"/>
    </xf>
    <xf numFmtId="0" fontId="11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6</xdr:col>
      <xdr:colOff>434911</xdr:colOff>
      <xdr:row>34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8BBEA59-612E-4364-AC30-B68DE84E4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324850"/>
          <a:ext cx="126745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irsum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26/11/2021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26/11/2021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ebTBL" displayName="WebTBL" ref="A3:F15" totalsRowShown="0" headerRowDxfId="10" dataDxfId="8" headerRowBorderDxfId="9" tableBorderDxfId="7" totalsRowBorderDxfId="6">
  <autoFilter ref="A3:F15" xr:uid="{00000000-0009-0000-0100-000001000000}"/>
  <tableColumns count="6">
    <tableColumn id="1" xr3:uid="{00000000-0010-0000-0000-000001000000}" name="אפיק השקעה" dataDxfId="5"/>
    <tableColumn id="2" xr3:uid="{00000000-0010-0000-0000-000002000000}" name="שיעור חשיפה ליום 31/12/21" dataDxfId="4"/>
    <tableColumn id="3" xr3:uid="{00000000-0010-0000-0000-000003000000}" name="שיעור חשיפה צפוי לשנת 2022" dataDxfId="3" dataCellStyle="Percent"/>
    <tableColumn id="4" xr3:uid="{00000000-0010-0000-0000-000004000000}" name="סטייה אפשרית" dataDxfId="2" dataCellStyle="Percent"/>
    <tableColumn id="6" xr3:uid="{00000000-0010-0000-0000-000006000000}" name="גבולות שיעור החשיפה הצפויה" dataDxfId="1"/>
    <tableColumn id="7" xr3:uid="{00000000-0010-0000-0000-000007000000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3"/>
  <dimension ref="A1:I36"/>
  <sheetViews>
    <sheetView showGridLines="0" rightToLeft="1" tabSelected="1" zoomScale="85" zoomScaleNormal="85" workbookViewId="0">
      <selection activeCell="I6" sqref="I6"/>
    </sheetView>
  </sheetViews>
  <sheetFormatPr defaultRowHeight="14.25" x14ac:dyDescent="0.2"/>
  <cols>
    <col min="1" max="1" width="22" customWidth="1"/>
    <col min="2" max="3" width="30.125" customWidth="1"/>
    <col min="4" max="4" width="27.75" customWidth="1"/>
    <col min="5" max="5" width="27.125" bestFit="1" customWidth="1"/>
    <col min="6" max="6" width="23.5" bestFit="1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6" t="s">
        <v>0</v>
      </c>
      <c r="B1" s="36"/>
      <c r="C1" s="36"/>
      <c r="D1" s="36"/>
      <c r="E1" s="36"/>
      <c r="F1" s="36"/>
      <c r="G1" s="1"/>
      <c r="H1" s="37" t="s">
        <v>46</v>
      </c>
      <c r="I1" s="1"/>
    </row>
    <row r="2" spans="1:9" ht="20.25" x14ac:dyDescent="0.2">
      <c r="A2" s="36" t="s">
        <v>1</v>
      </c>
      <c r="B2" s="36"/>
      <c r="C2" s="36"/>
      <c r="D2" s="36"/>
      <c r="E2" s="36"/>
      <c r="F2" s="36"/>
      <c r="G2" s="1"/>
      <c r="H2" s="37"/>
    </row>
    <row r="3" spans="1:9" ht="15" x14ac:dyDescent="0.25">
      <c r="A3" s="2" t="s">
        <v>2</v>
      </c>
      <c r="B3" s="3" t="s">
        <v>3</v>
      </c>
      <c r="C3" s="4" t="s">
        <v>4</v>
      </c>
      <c r="D3" s="5" t="s">
        <v>5</v>
      </c>
      <c r="E3" s="6" t="s">
        <v>6</v>
      </c>
      <c r="F3" s="7" t="s">
        <v>7</v>
      </c>
      <c r="H3" s="37"/>
    </row>
    <row r="4" spans="1:9" s="8" customFormat="1" x14ac:dyDescent="0.2">
      <c r="A4" s="9" t="s">
        <v>8</v>
      </c>
      <c r="B4" s="10">
        <v>0.34</v>
      </c>
      <c r="C4" s="11">
        <v>0.35</v>
      </c>
      <c r="D4" s="12" t="str">
        <f>"+/-"&amp;"5%"</f>
        <v>+/-5%</v>
      </c>
      <c r="E4" s="13" t="s">
        <v>9</v>
      </c>
      <c r="F4" s="14" t="s">
        <v>10</v>
      </c>
      <c r="H4" s="37"/>
    </row>
    <row r="5" spans="1:9" s="8" customFormat="1" ht="24" x14ac:dyDescent="0.2">
      <c r="A5" s="9" t="s">
        <v>11</v>
      </c>
      <c r="B5" s="10">
        <v>0.05</v>
      </c>
      <c r="C5" s="11">
        <v>0.06</v>
      </c>
      <c r="D5" s="12" t="str">
        <f>"+/-"&amp;"6%"</f>
        <v>+/-6%</v>
      </c>
      <c r="E5" s="13" t="s">
        <v>12</v>
      </c>
      <c r="F5" s="14" t="s">
        <v>13</v>
      </c>
      <c r="H5" s="37"/>
    </row>
    <row r="6" spans="1:9" s="8" customFormat="1" ht="36" x14ac:dyDescent="0.2">
      <c r="A6" s="9" t="s">
        <v>14</v>
      </c>
      <c r="B6" s="10">
        <v>0.65</v>
      </c>
      <c r="C6" s="11">
        <v>0.65</v>
      </c>
      <c r="D6" s="12" t="str">
        <f>"+/-"&amp;"6%"</f>
        <v>+/-6%</v>
      </c>
      <c r="E6" s="13" t="s">
        <v>15</v>
      </c>
      <c r="F6" s="14" t="s">
        <v>16</v>
      </c>
      <c r="H6" s="37"/>
    </row>
    <row r="7" spans="1:9" s="8" customFormat="1" x14ac:dyDescent="0.2">
      <c r="A7" s="9" t="s">
        <v>17</v>
      </c>
      <c r="B7" s="10">
        <v>0</v>
      </c>
      <c r="C7" s="11">
        <v>0.05</v>
      </c>
      <c r="D7" s="12" t="str">
        <f t="shared" ref="D7:D13" si="0">"+/-"&amp;"5%"</f>
        <v>+/-5%</v>
      </c>
      <c r="E7" s="13" t="s">
        <v>18</v>
      </c>
      <c r="F7" s="14" t="s">
        <v>19</v>
      </c>
      <c r="H7" s="37"/>
    </row>
    <row r="8" spans="1:9" s="8" customFormat="1" ht="24" x14ac:dyDescent="0.2">
      <c r="A8" s="9" t="s">
        <v>20</v>
      </c>
      <c r="B8" s="10">
        <v>0.04</v>
      </c>
      <c r="C8" s="11">
        <v>0.05</v>
      </c>
      <c r="D8" s="12" t="str">
        <f t="shared" si="0"/>
        <v>+/-5%</v>
      </c>
      <c r="E8" s="13" t="s">
        <v>18</v>
      </c>
      <c r="F8" s="14" t="s">
        <v>21</v>
      </c>
      <c r="H8" s="37"/>
    </row>
    <row r="9" spans="1:9" s="8" customFormat="1" x14ac:dyDescent="0.2">
      <c r="A9" s="9" t="s">
        <v>22</v>
      </c>
      <c r="B9" s="10">
        <v>0.02</v>
      </c>
      <c r="C9" s="11">
        <v>0.05</v>
      </c>
      <c r="D9" s="12" t="str">
        <f t="shared" si="0"/>
        <v>+/-5%</v>
      </c>
      <c r="E9" s="13" t="s">
        <v>18</v>
      </c>
      <c r="F9" s="14" t="s">
        <v>23</v>
      </c>
      <c r="H9" s="37"/>
    </row>
    <row r="10" spans="1:9" s="8" customFormat="1" x14ac:dyDescent="0.2">
      <c r="A10" s="9" t="s">
        <v>24</v>
      </c>
      <c r="B10" s="10">
        <v>0.03</v>
      </c>
      <c r="C10" s="11">
        <v>0.05</v>
      </c>
      <c r="D10" s="12" t="str">
        <f t="shared" si="0"/>
        <v>+/-5%</v>
      </c>
      <c r="E10" s="13" t="s">
        <v>18</v>
      </c>
      <c r="F10" s="14" t="s">
        <v>19</v>
      </c>
      <c r="H10" s="37"/>
    </row>
    <row r="11" spans="1:9" s="8" customFormat="1" ht="24" x14ac:dyDescent="0.2">
      <c r="A11" s="9" t="s">
        <v>25</v>
      </c>
      <c r="B11" s="10">
        <v>0.15</v>
      </c>
      <c r="C11" s="11">
        <v>0.12</v>
      </c>
      <c r="D11" s="12" t="str">
        <f t="shared" si="0"/>
        <v>+/-5%</v>
      </c>
      <c r="E11" s="13" t="s">
        <v>26</v>
      </c>
      <c r="F11" s="14" t="s">
        <v>19</v>
      </c>
      <c r="H11" s="37"/>
    </row>
    <row r="12" spans="1:9" s="8" customFormat="1" x14ac:dyDescent="0.2">
      <c r="A12" s="9" t="s">
        <v>27</v>
      </c>
      <c r="B12" s="10">
        <v>0</v>
      </c>
      <c r="C12" s="11">
        <v>0.05</v>
      </c>
      <c r="D12" s="12" t="str">
        <f t="shared" si="0"/>
        <v>+/-5%</v>
      </c>
      <c r="E12" s="13" t="s">
        <v>18</v>
      </c>
      <c r="F12" s="14"/>
      <c r="H12" s="37"/>
    </row>
    <row r="13" spans="1:9" s="8" customFormat="1" x14ac:dyDescent="0.2">
      <c r="A13" s="9" t="s">
        <v>28</v>
      </c>
      <c r="B13" s="10">
        <v>0.01</v>
      </c>
      <c r="C13" s="11">
        <v>0.05</v>
      </c>
      <c r="D13" s="12" t="str">
        <f t="shared" si="0"/>
        <v>+/-5%</v>
      </c>
      <c r="E13" s="13" t="s">
        <v>18</v>
      </c>
      <c r="F13" s="14"/>
      <c r="H13" s="37"/>
    </row>
    <row r="14" spans="1:9" s="8" customFormat="1" x14ac:dyDescent="0.2">
      <c r="A14" s="9" t="s">
        <v>29</v>
      </c>
      <c r="B14" s="10">
        <f>SUM(B4:B13)</f>
        <v>1.29</v>
      </c>
      <c r="C14" s="11">
        <f>SUM(C4:C13)</f>
        <v>1.4800000000000004</v>
      </c>
      <c r="D14" s="12"/>
      <c r="E14" s="13"/>
      <c r="F14" s="14"/>
      <c r="H14" s="37"/>
    </row>
    <row r="15" spans="1:9" s="8" customFormat="1" x14ac:dyDescent="0.2">
      <c r="A15" s="15" t="s">
        <v>30</v>
      </c>
      <c r="B15" s="16">
        <v>0.2</v>
      </c>
      <c r="C15" s="17">
        <v>0.22</v>
      </c>
      <c r="D15" s="18" t="str">
        <f>"+/-"&amp;"6%"</f>
        <v>+/-6%</v>
      </c>
      <c r="E15" s="19" t="s">
        <v>31</v>
      </c>
      <c r="F15" s="20" t="s">
        <v>32</v>
      </c>
      <c r="H15" s="37"/>
    </row>
    <row r="16" spans="1:9" ht="15.75" x14ac:dyDescent="0.25">
      <c r="A16" s="21" t="s">
        <v>33</v>
      </c>
      <c r="H16" s="37"/>
    </row>
    <row r="17" spans="1:8" ht="15.75" x14ac:dyDescent="0.25">
      <c r="A17" s="21" t="s">
        <v>34</v>
      </c>
      <c r="H17" s="37"/>
    </row>
    <row r="18" spans="1:8" ht="15.75" x14ac:dyDescent="0.25">
      <c r="A18" s="22" t="s">
        <v>35</v>
      </c>
      <c r="H18" s="37"/>
    </row>
    <row r="19" spans="1:8" ht="15.75" x14ac:dyDescent="0.25">
      <c r="A19" s="22" t="s">
        <v>36</v>
      </c>
      <c r="H19" s="37"/>
    </row>
    <row r="20" spans="1:8" ht="15" x14ac:dyDescent="0.2">
      <c r="A20" s="23" t="s">
        <v>37</v>
      </c>
      <c r="H20" s="37"/>
    </row>
    <row r="21" spans="1:8" ht="15" x14ac:dyDescent="0.2">
      <c r="A21" s="35" t="s">
        <v>40</v>
      </c>
      <c r="B21" s="25"/>
      <c r="C21" s="25"/>
      <c r="D21" s="25"/>
      <c r="E21" s="26"/>
      <c r="F21" s="27"/>
      <c r="H21" s="37"/>
    </row>
    <row r="22" spans="1:8" x14ac:dyDescent="0.2">
      <c r="A22" s="28" t="s">
        <v>41</v>
      </c>
      <c r="B22" s="29"/>
      <c r="C22" s="29"/>
      <c r="D22" s="29"/>
      <c r="E22" s="31"/>
      <c r="F22" s="27"/>
      <c r="H22" s="37"/>
    </row>
    <row r="23" spans="1:8" x14ac:dyDescent="0.2">
      <c r="A23" s="28" t="s">
        <v>42</v>
      </c>
      <c r="B23" s="29"/>
      <c r="C23" s="29"/>
      <c r="D23" s="29"/>
      <c r="E23" s="31"/>
      <c r="F23" s="27"/>
      <c r="H23" s="37"/>
    </row>
    <row r="24" spans="1:8" x14ac:dyDescent="0.2">
      <c r="A24" s="28" t="s">
        <v>43</v>
      </c>
      <c r="B24" s="29"/>
      <c r="C24" s="29"/>
      <c r="D24" s="29"/>
      <c r="E24" s="31"/>
      <c r="H24" s="37"/>
    </row>
    <row r="25" spans="1:8" x14ac:dyDescent="0.2">
      <c r="A25" s="30" t="s">
        <v>44</v>
      </c>
      <c r="B25" s="29"/>
      <c r="C25" s="29"/>
      <c r="D25" s="29"/>
      <c r="E25" s="31"/>
      <c r="H25" s="37"/>
    </row>
    <row r="26" spans="1:8" x14ac:dyDescent="0.2">
      <c r="A26" s="30" t="s">
        <v>45</v>
      </c>
      <c r="B26" s="29"/>
      <c r="C26" s="29"/>
      <c r="D26" s="29"/>
      <c r="E26" s="31"/>
      <c r="H26" s="37"/>
    </row>
    <row r="27" spans="1:8" ht="15" x14ac:dyDescent="0.2">
      <c r="A27" s="24" t="str">
        <f>"בהתאם לחוזר הצהרה מראש על מדיניות ההשקעה עלינו לדווח כי ביום " &amp; "08/02/2022" &amp; " שונתה מדיניות ההשקעה הצפויה לשנת 2022 :"</f>
        <v>בהתאם לחוזר הצהרה מראש על מדיניות ההשקעה עלינו לדווח כי ביום 08/02/2022 שונתה מדיניות ההשקעה הצפויה לשנת 2022 :</v>
      </c>
      <c r="B27" s="25"/>
      <c r="C27" s="25"/>
      <c r="D27" s="25"/>
      <c r="E27" s="31"/>
      <c r="H27" s="37"/>
    </row>
    <row r="28" spans="1:8" x14ac:dyDescent="0.2">
      <c r="A28" s="28" t="s">
        <v>47</v>
      </c>
      <c r="B28" s="29"/>
      <c r="C28" s="29"/>
      <c r="D28" s="29"/>
      <c r="E28" s="31"/>
      <c r="H28" s="37"/>
    </row>
    <row r="29" spans="1:8" ht="15" x14ac:dyDescent="0.2">
      <c r="A29" s="24" t="str">
        <f>"בהתאם לחוזר הצהרה מראש על מדיניות ההשקעה עלינו לדווח כי ביום " &amp; "28/02/2022" &amp; " שונתה מדיניות ההשקעה הצפויה לשנת 2022 :"</f>
        <v>בהתאם לחוזר הצהרה מראש על מדיניות ההשקעה עלינו לדווח כי ביום 28/02/2022 שונתה מדיניות ההשקעה הצפויה לשנת 2022 :</v>
      </c>
      <c r="B29" s="25"/>
      <c r="C29" s="25"/>
      <c r="D29" s="25"/>
      <c r="E29" s="31"/>
      <c r="H29" s="37"/>
    </row>
    <row r="30" spans="1:8" x14ac:dyDescent="0.2">
      <c r="A30" s="28" t="s">
        <v>38</v>
      </c>
      <c r="B30" s="29"/>
      <c r="C30" s="29"/>
      <c r="D30" s="29"/>
      <c r="E30" s="31"/>
      <c r="H30" s="37"/>
    </row>
    <row r="31" spans="1:8" x14ac:dyDescent="0.2">
      <c r="A31" s="28" t="s">
        <v>39</v>
      </c>
      <c r="B31" s="29"/>
      <c r="C31" s="29"/>
      <c r="D31" s="29"/>
      <c r="E31" s="31"/>
      <c r="H31" s="37"/>
    </row>
    <row r="32" spans="1:8" x14ac:dyDescent="0.2">
      <c r="A32" s="32"/>
      <c r="B32" s="33"/>
      <c r="C32" s="33"/>
      <c r="D32" s="33"/>
      <c r="E32" s="34"/>
      <c r="H32" s="37"/>
    </row>
    <row r="33" spans="1:8" x14ac:dyDescent="0.2">
      <c r="H33" s="37"/>
    </row>
    <row r="34" spans="1:8" x14ac:dyDescent="0.2">
      <c r="H34" s="37"/>
    </row>
    <row r="35" spans="1:8" x14ac:dyDescent="0.2">
      <c r="H35" s="37"/>
    </row>
    <row r="36" spans="1:8" x14ac:dyDescent="0.2">
      <c r="A36" s="38" t="s">
        <v>46</v>
      </c>
      <c r="B36" s="38"/>
      <c r="C36" s="38"/>
      <c r="D36" s="38"/>
      <c r="E36" s="38"/>
      <c r="F36" s="38"/>
      <c r="G36" s="38"/>
    </row>
  </sheetData>
  <mergeCells count="4">
    <mergeCell ref="A1:F1"/>
    <mergeCell ref="A2:F2"/>
    <mergeCell ref="H1:H35"/>
    <mergeCell ref="A36:G36"/>
  </mergeCells>
  <hyperlinks>
    <hyperlink ref="A20" r:id="rId1" display="https://bit.ly/3ihYb0L" xr:uid="{00000000-0004-0000-0000-00000000000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עליזה</cp:lastModifiedBy>
  <dcterms:created xsi:type="dcterms:W3CDTF">2022-03-02T09:56:07Z</dcterms:created>
  <dcterms:modified xsi:type="dcterms:W3CDTF">2022-06-22T08:04:56Z</dcterms:modified>
</cp:coreProperties>
</file>