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שיווק דיגיטלי\נגישות\קבצי אקסל נגישים\מדיניות השקעה\מדיניות השקעה 2022\מדיניות השקעה 30.05.2022\"/>
    </mc:Choice>
  </mc:AlternateContent>
  <bookViews>
    <workbookView xWindow="0" yWindow="0" windowWidth="28800" windowHeight="12255"/>
  </bookViews>
  <sheets>
    <sheet name="פורמט לאתר" sheetId="1" r:id="rId1"/>
    <sheet name="חדש- &quot;מדיניות השקעה ביחס ל ESG&quot;" sheetId="2" r:id="rId2"/>
  </sheets>
  <externalReferences>
    <externalReference r:id="rId3"/>
    <externalReference r:id="rId4"/>
  </externalReferences>
  <definedNames>
    <definedName name="_edn1" localSheetId="1">'חדש- "מדיניות השקעה ביחס ל ESG"'!$A$53</definedName>
    <definedName name="_ednref1" localSheetId="1">'חדש- "מדיניות השקעה ביחס ל ESG"'!$A$38</definedName>
    <definedName name="Afikim_LST" localSheetId="0">[1]!Afikim[שם אפיק]</definedName>
    <definedName name="Afikim_LST">[2]!Afikim[שם אפיק]</definedName>
    <definedName name="Comments" localSheetId="0">'פורמט לאתר'!$A$22:$A$25</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לאתר'!$A$21</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לאתר'!$A$2</definedName>
    <definedName name="Maslulim_LST" localSheetId="0">[1]!Maslulim[שם מסלול]</definedName>
    <definedName name="Maslulim_LST">[2]!Maslulim[שם מסלול]</definedName>
    <definedName name="PicLocation">'פורמט לאתר'!$A$27</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 r="D12" i="1"/>
  <c r="D11" i="1"/>
  <c r="D10" i="1"/>
  <c r="D9" i="1"/>
  <c r="D8" i="1"/>
  <c r="D7" i="1"/>
  <c r="D6" i="1"/>
  <c r="D5" i="1"/>
  <c r="D4" i="1"/>
  <c r="A23" i="1" l="1"/>
  <c r="A21" i="1"/>
  <c r="C13" i="1"/>
  <c r="B13" i="1" l="1"/>
</calcChain>
</file>

<file path=xl/sharedStrings.xml><?xml version="1.0" encoding="utf-8"?>
<sst xmlns="http://schemas.openxmlformats.org/spreadsheetml/2006/main" count="95" uniqueCount="87">
  <si>
    <t xml:space="preserve">מדיניות השקעה של ועדת השקעות לשנת 2022 עבור קופה </t>
  </si>
  <si>
    <t>אלטשולר שחם גמל לעמיתי חבר לבני 60 ומעלה</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</si>
  <si>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</si>
  <si>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</si>
  <si>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</si>
  <si>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</si>
  <si>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</si>
  <si>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</si>
  <si>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</si>
  <si>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51%-61%</t>
  </si>
  <si>
    <t>מדד ממשלתי כללי</t>
  </si>
  <si>
    <t>אפיק אגח קונצרני</t>
  </si>
  <si>
    <t>7%-19%</t>
  </si>
  <si>
    <t>מדד קונצרני כללי- 50 % Barclays Capital Global Credit Index - 50%</t>
  </si>
  <si>
    <t>אפיק מניות</t>
  </si>
  <si>
    <t>19%-31%</t>
  </si>
  <si>
    <t>מדד מניות כללי- 20%,  מדד MSCI WORLD 80%</t>
  </si>
  <si>
    <t>אפיק פקדונות</t>
  </si>
  <si>
    <t>ריבית בנק ישראל</t>
  </si>
  <si>
    <t>אפיק קרנות השקעה ושותפיות</t>
  </si>
  <si>
    <t>קונצרני כללי-50%, MSCI World- 50%</t>
  </si>
  <si>
    <t>אפיק הלוואות לתאגידים</t>
  </si>
  <si>
    <t>תל בונד שקלי</t>
  </si>
  <si>
    <t>אפיק מזומן ותחליפי מזומן ממשלתי  עד 90 יום (כולל)</t>
  </si>
  <si>
    <t>7%-17%</t>
  </si>
  <si>
    <t>אפיק נדל"ן (ישיר)</t>
  </si>
  <si>
    <t>אפיק אחר*</t>
  </si>
  <si>
    <t>0%-10%</t>
  </si>
  <si>
    <t>סה"כ **</t>
  </si>
  <si>
    <t>אפיק מט"ח</t>
  </si>
  <si>
    <t>4%-16%</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</si>
  <si>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</si>
  <si>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</si>
  <si>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</si>
  <si>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</si>
  <si>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שיעור החשיפה לאפיק אגח קונצרני שונה מ-10% ל-13%</t>
  </si>
  <si>
    <t>שיעור החשיפה לאפיק מטח שונה מ-6% ל-10%</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</si>
  <si>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</si>
  <si>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</si>
  <si>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</si>
  <si>
    <t>[i] החברה רשאית לשנות את המדיניות המפורטת לעיל, ובכלל זה ביחס להובלה ולהפצה של דלקים פוסיליים בהתאם לשיקול דעתה</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</si>
  <si>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</si>
  <si>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</si>
  <si>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</si>
  <si>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</si>
  <si>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t>אופן יישום המדיניות:</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</si>
  <si>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</si>
  <si>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t>
  </si>
  <si>
    <t>2.1תאגידים אשר לפחות 25% מהכנסותיהם עפ"י דוח כספי, בארבעת הרבעונים שקדמו להשקעה, מקורם בחיפוש, בהפקה ובייצור של דלקים פוסיליים</t>
  </si>
  <si>
    <t>2.תאגידים שרוב עיסוקים כולל חיפוש הפקה וייצור דלקים פוסיליים הינם:</t>
  </si>
  <si>
    <t>1.דלקים פוסיליים- הינם פחם, נפט, גז טבעי ודלקים אחרים שמקורם באלו.</t>
  </si>
  <si>
    <t>מדיניות זו לא תחול על תאגידים שעוסקים בהובלה והפצה של דלקים פוסיליים לעניין זה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</si>
  <si>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</si>
  <si>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 xml:space="preserve">ככל שהמידע אותו יספקו נותני השירות יהיה חסר או חלקי, תתבצע בחינה פנימית, איכותנית על ידי החברה. </t>
  </si>
  <si>
    <t xml:space="preserve">בנוסף, ייבחנו על ידי החברה היבטים מקיפים ביניהם שירותים או מוצרים אשר שנויים במחלוקת והפרה של כל חקיקה או סטנדרטים בינלאומיים. </t>
  </si>
  <si>
    <r>
      <t>·</t>
    </r>
    <r>
      <rPr>
        <sz val="7"/>
        <color theme="1"/>
        <rFont val="Times New Roman"/>
        <family val="1"/>
      </rPr>
      <t xml:space="preserve">         </t>
    </r>
    <r>
      <rPr>
        <sz val="11"/>
        <color theme="1"/>
        <rFont val="Arial"/>
        <family val="2"/>
      </rPr>
      <t>שקיפות</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</si>
  <si>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</si>
  <si>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</si>
  <si>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</si>
  <si>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</si>
  <si>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מבנה הממשל התאגידי</t>
    </r>
  </si>
  <si>
    <t>היבטי ממשל תאגידי:</t>
  </si>
  <si>
    <r>
      <t>·</t>
    </r>
    <r>
      <rPr>
        <sz val="7"/>
        <color theme="1"/>
        <rFont val="Times New Roman"/>
        <family val="1"/>
      </rPr>
      <t xml:space="preserve">         </t>
    </r>
    <r>
      <rPr>
        <sz val="11"/>
        <color theme="1"/>
        <rFont val="Arial"/>
        <family val="2"/>
      </rPr>
      <t xml:space="preserve">בטיחות ובריאותם של העובדים </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</si>
  <si>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</si>
  <si>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</si>
  <si>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</si>
  <si>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</si>
  <si>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</si>
  <si>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</si>
  <si>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פגיעת התאגיד בזכויות אדם</t>
    </r>
  </si>
  <si>
    <t>היבטי חברה:</t>
  </si>
  <si>
    <r>
      <t>·</t>
    </r>
    <r>
      <rPr>
        <sz val="7"/>
        <color theme="1"/>
        <rFont val="Times New Roman"/>
        <family val="1"/>
      </rPr>
      <t xml:space="preserve">         </t>
    </r>
    <r>
      <rPr>
        <sz val="11"/>
        <color theme="1"/>
        <rFont val="Arial"/>
        <family val="2"/>
      </rPr>
      <t>שרשרת אספקה אחראית</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</si>
  <si>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</si>
  <si>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</si>
  <si>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</si>
  <si>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</si>
  <si>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</si>
  <si>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זיהום סביבתי,</t>
    </r>
  </si>
  <si>
    <r>
      <t xml:space="preserve"> </t>
    </r>
    <r>
      <rPr>
        <sz val="11"/>
        <color theme="1"/>
        <rFont val="Arial"/>
        <family val="2"/>
      </rPr>
      <t>היבטי סביבה:</t>
    </r>
  </si>
  <si>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</si>
  <si>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</si>
  <si>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</si>
  <si>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</si>
  <si>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</si>
  <si>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</si>
  <si>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מדיניות השקעה ביחס ל ESG</t>
  </si>
  <si>
    <t>סוף מידע</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</si>
</sst>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Arial"/>
      <family val="2"/>
      <scheme val="minor"/>
    </font>
    <font>
      <sz val="11"/>
      <color theme="1"/>
      <name val="Arial"/>
      <family val="2"/>
      <charset val="177"/>
      <scheme val="minor"/>
    </font>
    <font>
      <b/>
      <sz val="16"/>
      <color indexed="17"/>
      <name val="David"/>
      <family val="2"/>
      <charset val="177"/>
    </font>
    <font>
      <b/>
      <sz val="11"/>
      <color theme="0"/>
      <name val="Arial"/>
      <family val="2"/>
      <scheme val="minor"/>
    </font>
    <font>
      <sz val="9"/>
      <color theme="1"/>
      <name val="Arial"/>
      <family val="2"/>
      <scheme val="minor"/>
    </font>
    <font>
      <b/>
      <sz val="12"/>
      <name val="Arial"/>
      <family val="2"/>
    </font>
    <font>
      <b/>
      <sz val="11"/>
      <name val="Arial"/>
      <family val="2"/>
    </font>
    <font>
      <sz val="11"/>
      <name val="Arial"/>
      <family val="2"/>
      <scheme val="minor"/>
    </font>
    <font>
      <sz val="11"/>
      <name val="Arial"/>
      <family val="2"/>
    </font>
    <font>
      <sz val="11"/>
      <color rgb="FFFF0000"/>
      <name val="Arial"/>
      <family val="2"/>
      <scheme val="minor"/>
    </font>
    <font>
      <sz val="10"/>
      <color theme="1"/>
      <name val="Arial"/>
      <family val="2"/>
      <scheme val="minor"/>
    </font>
    <font>
      <b/>
      <sz val="12"/>
      <name val="Arial"/>
      <family val="2"/>
      <scheme val="minor"/>
    </font>
    <font>
      <sz val="10"/>
      <color theme="1"/>
      <name val="Calibri"/>
      <family val="2"/>
    </font>
    <font>
      <sz val="9"/>
      <color theme="1"/>
      <name val="Arial"/>
      <family val="2"/>
    </font>
    <font>
      <sz val="11"/>
      <color theme="1"/>
      <name val="Arial"/>
      <family val="2"/>
    </font>
    <font>
      <sz val="11"/>
      <color theme="1"/>
      <name val="Calibri"/>
      <family val="2"/>
    </font>
    <font>
      <b/>
      <u/>
      <sz val="11"/>
      <color theme="1"/>
      <name val="Arial"/>
      <family val="2"/>
    </font>
    <font>
      <i/>
      <sz val="11"/>
      <color theme="1"/>
      <name val="Arial"/>
      <family val="2"/>
    </font>
    <font>
      <i/>
      <sz val="11"/>
      <color theme="1"/>
      <name val="Calibri"/>
      <family val="2"/>
    </font>
    <font>
      <sz val="11"/>
      <color theme="1"/>
      <name val="Symbol"/>
      <family val="1"/>
      <charset val="2"/>
    </font>
    <font>
      <sz val="7"/>
      <color theme="1"/>
      <name val="Times New Roman"/>
      <family val="1"/>
    </font>
    <font>
      <sz val="10"/>
      <color theme="1"/>
      <name val="Arial"/>
      <family val="2"/>
    </font>
    <font>
      <b/>
      <sz val="11"/>
      <color theme="1"/>
      <name val="Arial"/>
      <family val="2"/>
    </font>
    <font>
      <sz val="12"/>
      <color theme="1"/>
      <name val="Arial"/>
      <family val="2"/>
    </font>
    <font>
      <sz val="11"/>
      <name val="David"/>
      <charset val="177"/>
    </font>
  </fonts>
  <fills count="3">
    <fill>
      <patternFill patternType="none"/>
    </fill>
    <fill>
      <patternFill patternType="gray125"/>
    </fill>
    <fill>
      <patternFill patternType="solid">
        <fgColor theme="0"/>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s>
  <cellStyleXfs count="2">
    <xf numFmtId="0" fontId="0" fillId="0" borderId="0"/>
    <xf numFmtId="9" fontId="1" fillId="0" borderId="0" applyFont="0" applyFill="0" applyBorder="0" applyAlignment="0" applyProtection="0"/>
  </cellStyleXfs>
  <cellXfs count="57">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xf>
    <xf numFmtId="10" fontId="4" fillId="0" borderId="4" xfId="1" applyNumberFormat="1" applyFont="1" applyFill="1" applyBorder="1" applyAlignment="1">
      <alignment horizontal="center" vertical="center"/>
    </xf>
    <xf numFmtId="1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xf>
    <xf numFmtId="10" fontId="4" fillId="0" borderId="7" xfId="1" applyNumberFormat="1" applyFont="1" applyFill="1" applyBorder="1" applyAlignment="1">
      <alignment horizontal="center" vertical="center"/>
    </xf>
    <xf numFmtId="1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9" xfId="0" applyFont="1" applyBorder="1" applyAlignment="1">
      <alignment horizontal="right" vertical="center" readingOrder="2"/>
    </xf>
    <xf numFmtId="0" fontId="7" fillId="0" borderId="10" xfId="0" applyFont="1" applyBorder="1"/>
    <xf numFmtId="0" fontId="0" fillId="0" borderId="7" xfId="0" applyBorder="1"/>
    <xf numFmtId="0" fontId="0" fillId="0" borderId="0" xfId="0" applyBorder="1"/>
    <xf numFmtId="0" fontId="8" fillId="0" borderId="11" xfId="0" applyFont="1" applyBorder="1" applyAlignment="1">
      <alignment vertical="center" readingOrder="2"/>
    </xf>
    <xf numFmtId="0" fontId="7" fillId="0" borderId="0" xfId="0" applyFont="1" applyBorder="1"/>
    <xf numFmtId="0" fontId="9" fillId="0" borderId="12" xfId="0" applyFont="1" applyBorder="1"/>
    <xf numFmtId="0" fontId="0" fillId="0" borderId="12" xfId="0" applyBorder="1"/>
    <xf numFmtId="0" fontId="7" fillId="0" borderId="3" xfId="0" applyFont="1" applyBorder="1"/>
    <xf numFmtId="0" fontId="7" fillId="0" borderId="13" xfId="0" applyFont="1" applyBorder="1"/>
    <xf numFmtId="0" fontId="0" fillId="0" borderId="1" xfId="0" applyBorder="1"/>
    <xf numFmtId="10" fontId="10" fillId="0" borderId="5" xfId="1" applyNumberFormat="1" applyFont="1" applyFill="1" applyBorder="1" applyAlignment="1">
      <alignment horizontal="center" vertical="center"/>
    </xf>
    <xf numFmtId="0" fontId="10" fillId="0" borderId="5" xfId="0" applyNumberFormat="1" applyFont="1" applyFill="1" applyBorder="1" applyAlignment="1">
      <alignment horizontal="center" vertical="center"/>
    </xf>
    <xf numFmtId="0" fontId="11" fillId="0" borderId="0" xfId="0" applyFont="1" applyAlignment="1">
      <alignment horizontal="right"/>
    </xf>
    <xf numFmtId="0" fontId="0" fillId="0" borderId="0" xfId="0" applyAlignment="1">
      <alignment horizontal="right"/>
    </xf>
    <xf numFmtId="0" fontId="12" fillId="2" borderId="14" xfId="0" applyFont="1" applyFill="1" applyBorder="1" applyAlignment="1">
      <alignment horizontal="right" vertical="center" readingOrder="2"/>
    </xf>
    <xf numFmtId="0" fontId="13" fillId="2" borderId="15" xfId="0" applyFont="1" applyFill="1" applyBorder="1" applyAlignment="1">
      <alignment horizontal="right" vertical="center" wrapText="1" readingOrder="2"/>
    </xf>
    <xf numFmtId="0" fontId="4" fillId="2" borderId="15" xfId="0" applyFont="1" applyFill="1" applyBorder="1" applyAlignment="1">
      <alignment horizontal="right"/>
    </xf>
    <xf numFmtId="0" fontId="0" fillId="2" borderId="15" xfId="0" applyFill="1" applyBorder="1" applyAlignment="1">
      <alignment horizontal="right" wrapText="1"/>
    </xf>
    <xf numFmtId="0" fontId="14" fillId="2" borderId="15" xfId="0" applyFont="1" applyFill="1" applyBorder="1" applyAlignment="1">
      <alignment horizontal="right" vertical="center" wrapText="1" readingOrder="2"/>
    </xf>
    <xf numFmtId="0" fontId="16" fillId="2" borderId="15" xfId="0" applyFont="1" applyFill="1" applyBorder="1" applyAlignment="1">
      <alignment horizontal="right" vertical="center" wrapText="1" readingOrder="2"/>
    </xf>
    <xf numFmtId="0" fontId="17" fillId="2" borderId="15" xfId="0" applyFont="1" applyFill="1" applyBorder="1" applyAlignment="1">
      <alignment horizontal="right" vertical="center" wrapText="1" readingOrder="2"/>
    </xf>
    <xf numFmtId="0" fontId="0" fillId="2" borderId="15" xfId="0" applyFill="1" applyBorder="1" applyAlignment="1">
      <alignment wrapText="1"/>
    </xf>
    <xf numFmtId="0" fontId="19" fillId="2" borderId="15" xfId="0" applyFont="1" applyFill="1" applyBorder="1" applyAlignment="1">
      <alignment horizontal="right" vertical="center" readingOrder="2"/>
    </xf>
    <xf numFmtId="0" fontId="14" fillId="2" borderId="15" xfId="0" applyFont="1" applyFill="1" applyBorder="1" applyAlignment="1">
      <alignment horizontal="right" vertical="center" readingOrder="2"/>
    </xf>
    <xf numFmtId="0" fontId="21" fillId="2" borderId="15" xfId="0" applyFont="1" applyFill="1" applyBorder="1" applyAlignment="1">
      <alignment horizontal="right" vertical="center" readingOrder="2"/>
    </xf>
    <xf numFmtId="14" fontId="0" fillId="0" borderId="0" xfId="0" applyNumberFormat="1" applyAlignment="1">
      <alignment horizontal="center" vertical="center"/>
    </xf>
    <xf numFmtId="14" fontId="14" fillId="2" borderId="15" xfId="0" applyNumberFormat="1" applyFont="1" applyFill="1" applyBorder="1" applyAlignment="1">
      <alignment horizontal="left" vertical="center" readingOrder="2"/>
    </xf>
    <xf numFmtId="0" fontId="16" fillId="2" borderId="16" xfId="0" applyFont="1" applyFill="1" applyBorder="1" applyAlignment="1">
      <alignment horizontal="center" vertical="center" readingOrder="2"/>
    </xf>
    <xf numFmtId="0" fontId="2" fillId="0" borderId="0" xfId="0" applyFont="1" applyFill="1" applyAlignment="1">
      <alignment horizontal="center" vertical="center" readingOrder="2"/>
    </xf>
    <xf numFmtId="0" fontId="0" fillId="0" borderId="17" xfId="0" applyBorder="1" applyAlignment="1">
      <alignment horizontal="center" vertical="center"/>
    </xf>
    <xf numFmtId="0" fontId="0" fillId="0" borderId="0" xfId="0" applyAlignment="1">
      <alignment horizontal="center" vertical="center"/>
    </xf>
    <xf numFmtId="0" fontId="24" fillId="0" borderId="0" xfId="0" applyFont="1" applyFill="1" applyAlignment="1">
      <alignment horizontal="center" vertical="center" readingOrder="2"/>
    </xf>
    <xf numFmtId="0" fontId="0" fillId="0" borderId="0" xfId="0" applyAlignment="1">
      <alignment horizontal="center" vertical="center"/>
    </xf>
  </cellXfs>
  <cellStyles count="2">
    <cellStyle name="Normal" xfId="0" builtinId="0"/>
    <cellStyle name="Percent" xfId="1" builtinId="5"/>
  </cellStyles>
  <dxfs count="11">
    <dxf>
      <font>
        <b val="0"/>
        <i val="0"/>
        <strike val="0"/>
        <condense val="0"/>
        <extend val="0"/>
        <outline val="0"/>
        <shadow val="0"/>
        <u val="none"/>
        <vertAlign val="baseline"/>
        <sz val="9"/>
        <color theme="1"/>
        <name val="Arial"/>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0</xdr:rowOff>
    </xdr:from>
    <xdr:to>
      <xdr:col>6</xdr:col>
      <xdr:colOff>434911</xdr:colOff>
      <xdr:row>27</xdr:row>
      <xdr:rowOff>149225</xdr:rowOff>
    </xdr:to>
    <xdr:pic>
      <xdr:nvPicPr>
        <xdr:cNvPr id="2" name="Picture 4" descr="footer">
          <a:extLst>
            <a:ext uri="{FF2B5EF4-FFF2-40B4-BE49-F238E27FC236}">
              <a16:creationId xmlns:a16="http://schemas.microsoft.com/office/drawing/2014/main" xmlns="" id="{DCE0796A-9970-4845-A573-13070E34EF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4" y="7800975"/>
          <a:ext cx="157606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121966</xdr:colOff>
      <xdr:row>0</xdr:row>
      <xdr:rowOff>76200</xdr:rowOff>
    </xdr:from>
    <xdr:ext cx="2020986" cy="571451"/>
    <xdr:pic>
      <xdr:nvPicPr>
        <xdr:cNvPr id="2" name="תמונה 1">
          <a:extLst>
            <a:ext uri="{FF2B5EF4-FFF2-40B4-BE49-F238E27FC236}">
              <a16:creationId xmlns:a16="http://schemas.microsoft.com/office/drawing/2014/main" xmlns="" id="{A67D3D11-37A5-4B91-B1AE-92832D629E82}"/>
            </a:ext>
          </a:extLst>
        </xdr:cNvPr>
        <xdr:cNvPicPr>
          <a:picLocks noChangeAspect="1"/>
        </xdr:cNvPicPr>
      </xdr:nvPicPr>
      <xdr:blipFill>
        <a:blip xmlns:r="http://schemas.openxmlformats.org/officeDocument/2006/relationships" r:embed="rId1"/>
        <a:stretch>
          <a:fillRect/>
        </a:stretch>
      </xdr:blipFill>
      <xdr:spPr>
        <a:xfrm>
          <a:off x="11233318448" y="76200"/>
          <a:ext cx="2020986" cy="571451"/>
        </a:xfrm>
        <a:prstGeom prst="rect">
          <a:avLst/>
        </a:prstGeom>
      </xdr:spPr>
    </xdr:pic>
    <xdr:clientData/>
  </xdr:oneCellAnchor>
  <xdr:oneCellAnchor>
    <xdr:from>
      <xdr:col>0</xdr:col>
      <xdr:colOff>9420225</xdr:colOff>
      <xdr:row>0</xdr:row>
      <xdr:rowOff>238126</xdr:rowOff>
    </xdr:from>
    <xdr:ext cx="704850" cy="254764"/>
    <xdr:pic>
      <xdr:nvPicPr>
        <xdr:cNvPr id="3" name="תמונה 2">
          <a:extLst>
            <a:ext uri="{FF2B5EF4-FFF2-40B4-BE49-F238E27FC236}">
              <a16:creationId xmlns:a16="http://schemas.microsoft.com/office/drawing/2014/main" xmlns="" id="{EB89B94D-2911-437D-BAA4-07B842F2E992}"/>
            </a:ext>
          </a:extLst>
        </xdr:cNvPr>
        <xdr:cNvPicPr>
          <a:picLocks noChangeAspect="1"/>
        </xdr:cNvPicPr>
      </xdr:nvPicPr>
      <xdr:blipFill>
        <a:blip xmlns:r="http://schemas.openxmlformats.org/officeDocument/2006/relationships" r:embed="rId2"/>
        <a:stretch>
          <a:fillRect/>
        </a:stretch>
      </xdr:blipFill>
      <xdr:spPr>
        <a:xfrm>
          <a:off x="11234070750" y="18097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05/12/2021</v>
          </cell>
        </row>
        <row r="5">
          <cell r="C5" t="str">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נייר עבודה מדיניות השקעה תקין- "/>
    </sheetNames>
    <sheetDataSet>
      <sheetData sheetId="0"/>
      <sheetData sheetId="1"/>
      <sheetData sheetId="2"/>
      <sheetData sheetId="3"/>
      <sheetData sheetId="4"/>
      <sheetData sheetId="5">
        <row r="8">
          <cell r="I8">
            <v>2022</v>
          </cell>
        </row>
        <row r="10">
          <cell r="I10" t="str">
            <v>12/12/2021</v>
          </cell>
        </row>
        <row r="13">
          <cell r="E13">
            <v>44542</v>
          </cell>
        </row>
        <row r="15">
          <cell r="H15" t="str">
            <v>26/11/2021</v>
          </cell>
        </row>
      </sheetData>
      <sheetData sheetId="6"/>
      <sheetData sheetId="7">
        <row r="4">
          <cell r="C4" t="str">
            <v>19/11/2021</v>
          </cell>
        </row>
        <row r="5">
          <cell r="C5" t="str">
            <v>26/11/2021</v>
          </cell>
        </row>
      </sheetData>
      <sheetData sheetId="8"/>
      <sheetData sheetId="9"/>
      <sheetData sheetId="10"/>
      <sheetData sheetId="11"/>
      <sheetData sheetId="12"/>
      <sheetData sheetId="13" refreshError="1"/>
    </sheetDataSet>
  </externalBook>
</externalLink>
</file>

<file path=xl/tables/table1.xml><?xml version="1.0" encoding="utf-8"?>
<table xmlns="http://schemas.openxmlformats.org/spreadsheetml/2006/main" id="1" name="WebTBL" displayName="WebTBL" ref="A3:F14" totalsRowShown="0" headerRowDxfId="10" dataDxfId="8" headerRowBorderDxfId="9" tableBorderDxfId="7" totalsRowBorderDxfId="6">
  <autoFilter ref="A3:F14"/>
  <tableColumns count="6">
    <tableColumn id="1" name="אפיק השקעה" dataDxfId="5"/>
    <tableColumn id="2" name="שיעור חשיפה ליום 31/12/21" dataDxfId="4"/>
    <tableColumn id="3" name="שיעור חשיפה צפוי לשנת 2022" dataDxfId="3" dataCellStyle="Percent"/>
    <tableColumn id="4" name="סטייה אפשרית" dataDxfId="2" dataCellStyle="Percent"/>
    <tableColumn id="6" name="גבולות שיעור החשיפה הצפויה" dataDxfId="1"/>
    <tableColumn id="7"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I29"/>
  <sheetViews>
    <sheetView showGridLines="0" rightToLeft="1" tabSelected="1" zoomScale="85" zoomScaleNormal="85" workbookViewId="0">
      <selection activeCell="A30" sqref="A30"/>
    </sheetView>
  </sheetViews>
  <sheetFormatPr defaultRowHeight="14.25"/>
  <cols>
    <col min="1" max="1" width="22" customWidth="1"/>
    <col min="2" max="3" width="30.125" customWidth="1"/>
    <col min="4" max="4" width="27.75" customWidth="1"/>
    <col min="5" max="5" width="32.875" bestFit="1" customWidth="1"/>
    <col min="6" max="6" width="64" bestFit="1" customWidth="1"/>
    <col min="7" max="7" width="31.125" bestFit="1" customWidth="1"/>
    <col min="8" max="8" width="20" bestFit="1" customWidth="1"/>
    <col min="9" max="9" width="11" customWidth="1"/>
  </cols>
  <sheetData>
    <row r="1" spans="1:9" ht="20.25">
      <c r="A1" s="52" t="s">
        <v>0</v>
      </c>
      <c r="B1" s="52"/>
      <c r="C1" s="52"/>
      <c r="D1" s="52"/>
      <c r="E1" s="52"/>
      <c r="F1" s="52"/>
      <c r="G1" s="55" t="s">
        <v>86</v>
      </c>
      <c r="H1" s="1"/>
      <c r="I1" s="1"/>
    </row>
    <row r="2" spans="1:9" ht="20.25">
      <c r="A2" s="52" t="s">
        <v>1</v>
      </c>
      <c r="B2" s="52"/>
      <c r="C2" s="52"/>
      <c r="D2" s="52"/>
      <c r="E2" s="52"/>
      <c r="F2" s="52"/>
      <c r="G2" s="55"/>
      <c r="H2" s="1"/>
    </row>
    <row r="3" spans="1:9" ht="15">
      <c r="A3" s="2" t="s">
        <v>2</v>
      </c>
      <c r="B3" s="3" t="s">
        <v>3</v>
      </c>
      <c r="C3" s="4" t="s">
        <v>4</v>
      </c>
      <c r="D3" s="5" t="s">
        <v>5</v>
      </c>
      <c r="E3" s="6" t="s">
        <v>6</v>
      </c>
      <c r="F3" s="7" t="s">
        <v>7</v>
      </c>
      <c r="G3" s="55"/>
    </row>
    <row r="4" spans="1:9" s="8" customFormat="1">
      <c r="A4" s="9" t="s">
        <v>8</v>
      </c>
      <c r="B4" s="10">
        <v>0.52</v>
      </c>
      <c r="C4" s="11">
        <v>0.56000000000000005</v>
      </c>
      <c r="D4" s="12" t="str">
        <f>"+/-"&amp;"5%"</f>
        <v>+/-5%</v>
      </c>
      <c r="E4" s="13" t="s">
        <v>9</v>
      </c>
      <c r="F4" s="14" t="s">
        <v>10</v>
      </c>
      <c r="G4" s="55"/>
    </row>
    <row r="5" spans="1:9" s="8" customFormat="1">
      <c r="A5" s="9" t="s">
        <v>11</v>
      </c>
      <c r="B5" s="10">
        <v>0.11</v>
      </c>
      <c r="C5" s="11">
        <v>0.13</v>
      </c>
      <c r="D5" s="12" t="str">
        <f>"+/-"&amp;"6%"</f>
        <v>+/-6%</v>
      </c>
      <c r="E5" s="13" t="s">
        <v>12</v>
      </c>
      <c r="F5" s="14" t="s">
        <v>13</v>
      </c>
      <c r="G5" s="55"/>
    </row>
    <row r="6" spans="1:9" s="8" customFormat="1">
      <c r="A6" s="9" t="s">
        <v>14</v>
      </c>
      <c r="B6" s="10">
        <v>0.25</v>
      </c>
      <c r="C6" s="11">
        <v>0.25</v>
      </c>
      <c r="D6" s="12" t="str">
        <f>"+/-"&amp;"6%"</f>
        <v>+/-6%</v>
      </c>
      <c r="E6" s="13" t="s">
        <v>15</v>
      </c>
      <c r="F6" s="14" t="s">
        <v>16</v>
      </c>
      <c r="G6" s="55"/>
    </row>
    <row r="7" spans="1:9" s="8" customFormat="1">
      <c r="A7" s="9" t="s">
        <v>17</v>
      </c>
      <c r="B7" s="10">
        <v>0</v>
      </c>
      <c r="C7" s="34">
        <v>0.05</v>
      </c>
      <c r="D7" s="12" t="str">
        <f t="shared" ref="D7:D12" si="0">"+/-"&amp;"5%"</f>
        <v>+/-5%</v>
      </c>
      <c r="E7" s="13" t="s">
        <v>27</v>
      </c>
      <c r="F7" s="14" t="s">
        <v>18</v>
      </c>
      <c r="G7" s="55"/>
    </row>
    <row r="8" spans="1:9" s="8" customFormat="1">
      <c r="A8" s="9" t="s">
        <v>19</v>
      </c>
      <c r="B8" s="10">
        <v>0</v>
      </c>
      <c r="C8" s="34">
        <v>0.05</v>
      </c>
      <c r="D8" s="12" t="str">
        <f t="shared" si="0"/>
        <v>+/-5%</v>
      </c>
      <c r="E8" s="13" t="s">
        <v>27</v>
      </c>
      <c r="F8" s="14" t="s">
        <v>20</v>
      </c>
      <c r="G8" s="55"/>
    </row>
    <row r="9" spans="1:9" s="8" customFormat="1">
      <c r="A9" s="9" t="s">
        <v>21</v>
      </c>
      <c r="B9" s="10">
        <v>0</v>
      </c>
      <c r="C9" s="34">
        <v>0.05</v>
      </c>
      <c r="D9" s="12" t="str">
        <f t="shared" si="0"/>
        <v>+/-5%</v>
      </c>
      <c r="E9" s="13" t="s">
        <v>27</v>
      </c>
      <c r="F9" s="14" t="s">
        <v>22</v>
      </c>
      <c r="G9" s="55"/>
    </row>
    <row r="10" spans="1:9" s="8" customFormat="1" ht="24">
      <c r="A10" s="9" t="s">
        <v>23</v>
      </c>
      <c r="B10" s="11">
        <v>0.16</v>
      </c>
      <c r="C10" s="11">
        <v>0.12</v>
      </c>
      <c r="D10" s="12" t="str">
        <f t="shared" si="0"/>
        <v>+/-5%</v>
      </c>
      <c r="E10" s="13" t="s">
        <v>24</v>
      </c>
      <c r="F10" s="14" t="s">
        <v>18</v>
      </c>
      <c r="G10" s="55"/>
    </row>
    <row r="11" spans="1:9" s="8" customFormat="1">
      <c r="A11" s="9" t="s">
        <v>25</v>
      </c>
      <c r="B11" s="10">
        <v>0</v>
      </c>
      <c r="C11" s="11">
        <v>0.05</v>
      </c>
      <c r="D11" s="12" t="str">
        <f t="shared" si="0"/>
        <v>+/-5%</v>
      </c>
      <c r="E11" s="13" t="s">
        <v>27</v>
      </c>
      <c r="F11" s="14"/>
      <c r="G11" s="55"/>
    </row>
    <row r="12" spans="1:9" s="8" customFormat="1">
      <c r="A12" s="9" t="s">
        <v>26</v>
      </c>
      <c r="B12" s="34">
        <v>0</v>
      </c>
      <c r="C12" s="34">
        <v>0.05</v>
      </c>
      <c r="D12" s="34" t="str">
        <f t="shared" si="0"/>
        <v>+/-5%</v>
      </c>
      <c r="E12" s="35" t="s">
        <v>27</v>
      </c>
      <c r="F12" s="14"/>
      <c r="G12" s="55"/>
    </row>
    <row r="13" spans="1:9" s="8" customFormat="1">
      <c r="A13" s="9" t="s">
        <v>28</v>
      </c>
      <c r="B13" s="10">
        <f>SUM(B4:B12)</f>
        <v>1.04</v>
      </c>
      <c r="C13" s="11">
        <f>SUBTOTAL(109,C4:C12)</f>
        <v>1.31</v>
      </c>
      <c r="D13" s="12"/>
      <c r="E13" s="13"/>
      <c r="F13" s="14"/>
      <c r="G13" s="55"/>
    </row>
    <row r="14" spans="1:9" s="8" customFormat="1">
      <c r="A14" s="15" t="s">
        <v>29</v>
      </c>
      <c r="B14" s="16">
        <v>0.08</v>
      </c>
      <c r="C14" s="17">
        <v>0.1</v>
      </c>
      <c r="D14" s="18" t="str">
        <f>"+/-"&amp;"6%"</f>
        <v>+/-6%</v>
      </c>
      <c r="E14" s="19" t="s">
        <v>30</v>
      </c>
      <c r="F14" s="20" t="s">
        <v>31</v>
      </c>
      <c r="G14" s="55"/>
    </row>
    <row r="15" spans="1:9" s="8" customFormat="1">
      <c r="A15"/>
      <c r="B15"/>
      <c r="C15"/>
      <c r="D15"/>
      <c r="E15"/>
      <c r="F15"/>
      <c r="G15" s="55"/>
    </row>
    <row r="16" spans="1:9" ht="15.75">
      <c r="A16" s="21" t="s">
        <v>32</v>
      </c>
      <c r="G16" s="55"/>
    </row>
    <row r="17" spans="1:7" ht="15.75">
      <c r="A17" s="21" t="s">
        <v>33</v>
      </c>
      <c r="G17" s="55"/>
    </row>
    <row r="18" spans="1:7" ht="15.75">
      <c r="A18" s="22" t="s">
        <v>34</v>
      </c>
      <c r="G18" s="55"/>
    </row>
    <row r="19" spans="1:7" ht="15.75">
      <c r="A19" s="22" t="s">
        <v>37</v>
      </c>
      <c r="B19" s="22"/>
      <c r="C19" s="22"/>
      <c r="D19" s="22"/>
      <c r="G19" s="55"/>
    </row>
    <row r="20" spans="1:7" ht="15.75">
      <c r="A20" s="36" t="s">
        <v>38</v>
      </c>
      <c r="B20" s="22"/>
      <c r="C20" s="22"/>
      <c r="D20" s="22"/>
      <c r="E20" s="22"/>
      <c r="G20" s="55"/>
    </row>
    <row r="21" spans="1:7" ht="15">
      <c r="A21" s="23" t="str">
        <f>"בהתאם לחוזר הצהרה מראש על מדיניות ההשקעה עלינו לדווח כי ביום " &amp; "08/02/22" &amp; " שונתה מדיניות ההשקעה הצפויה לשנת 2022 :"</f>
        <v>בהתאם לחוזר הצהרה מראש על מדיניות ההשקעה עלינו לדווח כי ביום 08/02/22 שונתה מדיניות ההשקעה הצפויה לשנת 2022 :</v>
      </c>
      <c r="B21" s="24"/>
      <c r="C21" s="24"/>
      <c r="D21" s="24"/>
      <c r="E21" s="25"/>
      <c r="F21" s="26"/>
      <c r="G21" s="55"/>
    </row>
    <row r="22" spans="1:7">
      <c r="A22" s="27" t="s">
        <v>36</v>
      </c>
      <c r="B22" s="28"/>
      <c r="C22" s="28"/>
      <c r="D22" s="28"/>
      <c r="E22" s="29"/>
      <c r="F22" s="26"/>
      <c r="G22" s="55"/>
    </row>
    <row r="23" spans="1:7" ht="15">
      <c r="A23" s="23" t="str">
        <f>"בהתאם לחוזר הצהרה מראש על מדיניות ההשקעה עלינו לדווח כי ביום " &amp; "27/02/22" &amp; " שונתה מדיניות ההשקעה הצפויה לשנת 2022 :"</f>
        <v>בהתאם לחוזר הצהרה מראש על מדיניות ההשקעה עלינו לדווח כי ביום 27/02/22 שונתה מדיניות ההשקעה הצפויה לשנת 2022 :</v>
      </c>
      <c r="B23" s="24"/>
      <c r="C23" s="24"/>
      <c r="D23" s="24"/>
      <c r="E23" s="29"/>
      <c r="F23" s="26"/>
      <c r="G23" s="55"/>
    </row>
    <row r="24" spans="1:7">
      <c r="A24" s="27" t="s">
        <v>35</v>
      </c>
      <c r="B24" s="28"/>
      <c r="C24" s="28"/>
      <c r="D24" s="28"/>
      <c r="E24" s="30"/>
      <c r="F24" s="26"/>
      <c r="G24" s="55"/>
    </row>
    <row r="25" spans="1:7">
      <c r="A25" s="31"/>
      <c r="B25" s="32"/>
      <c r="C25" s="32"/>
      <c r="D25" s="32"/>
      <c r="E25" s="33"/>
      <c r="G25" s="55"/>
    </row>
    <row r="26" spans="1:7">
      <c r="G26" s="55"/>
    </row>
    <row r="27" spans="1:7">
      <c r="G27" s="55"/>
    </row>
    <row r="28" spans="1:7">
      <c r="G28" s="55"/>
    </row>
    <row r="29" spans="1:7">
      <c r="A29" s="56" t="s">
        <v>86</v>
      </c>
      <c r="B29" s="56"/>
      <c r="C29" s="56"/>
      <c r="D29" s="56"/>
      <c r="E29" s="56"/>
      <c r="F29" s="56"/>
    </row>
  </sheetData>
  <mergeCells count="4">
    <mergeCell ref="A1:F1"/>
    <mergeCell ref="A2:F2"/>
    <mergeCell ref="G1:G28"/>
    <mergeCell ref="A29:F29"/>
  </mergeCells>
  <hyperlinks>
    <hyperlink ref="A20" r:id="rId1" display="https://bit.ly/3ihYb0L"/>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E56"/>
  <sheetViews>
    <sheetView rightToLeft="1" zoomScaleNormal="100" workbookViewId="0">
      <selection activeCell="D3" sqref="D3"/>
    </sheetView>
  </sheetViews>
  <sheetFormatPr defaultRowHeight="14.25"/>
  <cols>
    <col min="1" max="1" width="134" style="37" customWidth="1"/>
    <col min="2" max="4" width="9" style="37"/>
    <col min="5" max="5" width="12.125" style="37" customWidth="1"/>
    <col min="6" max="16384" width="9" style="37"/>
  </cols>
  <sheetData>
    <row r="1" spans="1:5" ht="53.25" customHeight="1">
      <c r="A1" s="51" t="s">
        <v>85</v>
      </c>
      <c r="B1" s="53" t="s">
        <v>86</v>
      </c>
    </row>
    <row r="2" spans="1:5">
      <c r="A2" s="50"/>
      <c r="B2" s="53"/>
    </row>
    <row r="3" spans="1:5" ht="48" customHeight="1">
      <c r="A3" s="42" t="s">
        <v>84</v>
      </c>
      <c r="B3" s="53"/>
      <c r="E3" s="49"/>
    </row>
    <row r="4" spans="1:5" ht="31.5" customHeight="1">
      <c r="A4" s="42" t="s">
        <v>83</v>
      </c>
      <c r="B4" s="53"/>
    </row>
    <row r="5" spans="1:5" ht="47.25" customHeight="1">
      <c r="A5" s="42" t="s">
        <v>82</v>
      </c>
      <c r="B5" s="53"/>
    </row>
    <row r="6" spans="1:5" ht="61.5" customHeight="1">
      <c r="A6" s="42" t="s">
        <v>81</v>
      </c>
      <c r="B6" s="53"/>
    </row>
    <row r="7" spans="1:5" ht="30.75" customHeight="1">
      <c r="A7" s="42" t="s">
        <v>80</v>
      </c>
      <c r="B7" s="53"/>
    </row>
    <row r="8" spans="1:5" ht="17.25" customHeight="1">
      <c r="A8" s="47" t="s">
        <v>79</v>
      </c>
      <c r="B8" s="53"/>
    </row>
    <row r="9" spans="1:5">
      <c r="A9" s="48" t="s">
        <v>78</v>
      </c>
      <c r="B9" s="53"/>
    </row>
    <row r="10" spans="1:5" ht="15">
      <c r="A10" s="46" t="s">
        <v>77</v>
      </c>
      <c r="B10" s="53"/>
    </row>
    <row r="11" spans="1:5" ht="15">
      <c r="A11" s="46" t="s">
        <v>76</v>
      </c>
      <c r="B11" s="53"/>
    </row>
    <row r="12" spans="1:5" ht="15">
      <c r="A12" s="46" t="s">
        <v>75</v>
      </c>
      <c r="B12" s="53"/>
    </row>
    <row r="13" spans="1:5" ht="15">
      <c r="A13" s="46" t="s">
        <v>74</v>
      </c>
      <c r="B13" s="53"/>
    </row>
    <row r="14" spans="1:5" ht="15">
      <c r="A14" s="46" t="s">
        <v>73</v>
      </c>
      <c r="B14" s="53"/>
    </row>
    <row r="15" spans="1:5" ht="15">
      <c r="A15" s="46" t="s">
        <v>72</v>
      </c>
      <c r="B15" s="53"/>
    </row>
    <row r="16" spans="1:5" ht="15">
      <c r="A16" s="46" t="s">
        <v>71</v>
      </c>
      <c r="B16" s="53"/>
    </row>
    <row r="17" spans="1:2">
      <c r="A17" s="47" t="s">
        <v>70</v>
      </c>
      <c r="B17" s="53"/>
    </row>
    <row r="18" spans="1:2" ht="15">
      <c r="A18" s="46" t="s">
        <v>69</v>
      </c>
      <c r="B18" s="53"/>
    </row>
    <row r="19" spans="1:2" ht="15">
      <c r="A19" s="46" t="s">
        <v>68</v>
      </c>
      <c r="B19" s="53"/>
    </row>
    <row r="20" spans="1:2" ht="15">
      <c r="A20" s="46" t="s">
        <v>67</v>
      </c>
      <c r="B20" s="53"/>
    </row>
    <row r="21" spans="1:2" ht="15">
      <c r="A21" s="46" t="s">
        <v>66</v>
      </c>
      <c r="B21" s="53"/>
    </row>
    <row r="22" spans="1:2" ht="15">
      <c r="A22" s="46" t="s">
        <v>65</v>
      </c>
      <c r="B22" s="53"/>
    </row>
    <row r="23" spans="1:2" ht="15">
      <c r="A23" s="46" t="s">
        <v>64</v>
      </c>
      <c r="B23" s="53"/>
    </row>
    <row r="24" spans="1:2" ht="15">
      <c r="A24" s="46" t="s">
        <v>63</v>
      </c>
      <c r="B24" s="53"/>
    </row>
    <row r="25" spans="1:2" ht="15">
      <c r="A25" s="46" t="s">
        <v>62</v>
      </c>
      <c r="B25" s="53"/>
    </row>
    <row r="26" spans="1:2">
      <c r="A26" s="47" t="s">
        <v>61</v>
      </c>
      <c r="B26" s="53"/>
    </row>
    <row r="27" spans="1:2" ht="15">
      <c r="A27" s="46" t="s">
        <v>60</v>
      </c>
      <c r="B27" s="53"/>
    </row>
    <row r="28" spans="1:2" ht="15">
      <c r="A28" s="46" t="s">
        <v>59</v>
      </c>
      <c r="B28" s="53"/>
    </row>
    <row r="29" spans="1:2" ht="15">
      <c r="A29" s="46" t="s">
        <v>58</v>
      </c>
      <c r="B29" s="53"/>
    </row>
    <row r="30" spans="1:2" ht="15">
      <c r="A30" s="46" t="s">
        <v>57</v>
      </c>
      <c r="B30" s="53"/>
    </row>
    <row r="31" spans="1:2" ht="15">
      <c r="A31" s="46" t="s">
        <v>56</v>
      </c>
      <c r="B31" s="53"/>
    </row>
    <row r="32" spans="1:2" ht="15">
      <c r="A32" s="46" t="s">
        <v>55</v>
      </c>
      <c r="B32" s="53"/>
    </row>
    <row r="33" spans="1:2" ht="15">
      <c r="A33" s="46"/>
      <c r="B33" s="53"/>
    </row>
    <row r="34" spans="1:2">
      <c r="A34" s="42" t="s">
        <v>54</v>
      </c>
      <c r="B34" s="53"/>
    </row>
    <row r="35" spans="1:2">
      <c r="A35" s="42"/>
      <c r="B35" s="53"/>
    </row>
    <row r="36" spans="1:2">
      <c r="A36" s="42" t="s">
        <v>53</v>
      </c>
      <c r="B36" s="53"/>
    </row>
    <row r="37" spans="1:2">
      <c r="A37" s="42"/>
      <c r="B37" s="53"/>
    </row>
    <row r="38" spans="1:2" ht="28.5">
      <c r="A38" s="45" t="s">
        <v>52</v>
      </c>
      <c r="B38" s="53"/>
    </row>
    <row r="39" spans="1:2">
      <c r="A39" s="44" t="s">
        <v>51</v>
      </c>
      <c r="B39" s="53"/>
    </row>
    <row r="40" spans="1:2">
      <c r="A40" s="44" t="s">
        <v>50</v>
      </c>
      <c r="B40" s="53"/>
    </row>
    <row r="41" spans="1:2">
      <c r="A41" s="44" t="s">
        <v>49</v>
      </c>
      <c r="B41" s="53"/>
    </row>
    <row r="42" spans="1:2">
      <c r="A42" s="44" t="s">
        <v>48</v>
      </c>
      <c r="B42" s="53"/>
    </row>
    <row r="43" spans="1:2">
      <c r="A43" s="44" t="s">
        <v>47</v>
      </c>
      <c r="B43" s="53"/>
    </row>
    <row r="44" spans="1:2" ht="29.25">
      <c r="A44" s="44" t="s">
        <v>46</v>
      </c>
      <c r="B44" s="53"/>
    </row>
    <row r="45" spans="1:2">
      <c r="A45" s="44"/>
      <c r="B45" s="53"/>
    </row>
    <row r="46" spans="1:2" ht="15">
      <c r="A46" s="43" t="s">
        <v>45</v>
      </c>
      <c r="B46" s="53"/>
    </row>
    <row r="47" spans="1:2" ht="28.5">
      <c r="A47" s="42" t="s">
        <v>44</v>
      </c>
      <c r="B47" s="53"/>
    </row>
    <row r="48" spans="1:2" ht="43.5">
      <c r="A48" s="42" t="s">
        <v>43</v>
      </c>
      <c r="B48" s="53"/>
    </row>
    <row r="49" spans="1:2" ht="28.5">
      <c r="A49" s="42" t="s">
        <v>42</v>
      </c>
      <c r="B49" s="53"/>
    </row>
    <row r="50" spans="1:2" ht="29.25">
      <c r="A50" s="42" t="s">
        <v>41</v>
      </c>
      <c r="B50" s="53"/>
    </row>
    <row r="51" spans="1:2">
      <c r="A51" s="42"/>
      <c r="B51" s="53"/>
    </row>
    <row r="52" spans="1:2">
      <c r="A52" s="41"/>
      <c r="B52" s="53"/>
    </row>
    <row r="53" spans="1:2">
      <c r="A53" s="40" t="s">
        <v>40</v>
      </c>
      <c r="B53" s="53"/>
    </row>
    <row r="54" spans="1:2" ht="24">
      <c r="A54" s="39" t="s">
        <v>39</v>
      </c>
      <c r="B54" s="53"/>
    </row>
    <row r="55" spans="1:2" ht="15" thickBot="1">
      <c r="A55" s="38"/>
      <c r="B55" s="53"/>
    </row>
    <row r="56" spans="1:2">
      <c r="A56" s="54" t="s">
        <v>86</v>
      </c>
    </row>
  </sheetData>
  <mergeCells count="1">
    <mergeCell ref="B1:B5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Owner</cp:lastModifiedBy>
  <dcterms:created xsi:type="dcterms:W3CDTF">2022-03-02T09:56:15Z</dcterms:created>
  <dcterms:modified xsi:type="dcterms:W3CDTF">2022-06-28T09:51:10Z</dcterms:modified>
</cp:coreProperties>
</file>