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91029"/>
</workbook>
</file>

<file path=xl/calcChain.xml><?xml version="1.0" encoding="utf-8"?>
<calcChain xmlns="http://schemas.openxmlformats.org/spreadsheetml/2006/main">
  <c r="F19" i="9" l="1"/>
  <c r="C19" i="9"/>
  <c r="B19" i="9"/>
  <c r="H30" i="6"/>
  <c r="J24" i="4"/>
  <c r="I24" i="4"/>
</calcChain>
</file>

<file path=xl/sharedStrings.xml><?xml version="1.0" encoding="utf-8"?>
<sst xmlns="http://schemas.openxmlformats.org/spreadsheetml/2006/main" count="156" uniqueCount="82">
  <si>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</si>
  <si>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</si>
  <si>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</si>
  <si>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</si>
  <si>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</si>
  <si>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</si>
  <si>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</si>
  <si>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</si>
  <si>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</si>
  <si>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</si>
  <si>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</si>
  <si>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</si>
  <si>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</si>
  <si>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</si>
  <si>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</si>
  <si>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</si>
  <si>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</si>
  <si>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</si>
  <si>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</si>
  <si>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</si>
  <si>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</si>
  <si>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</si>
  <si>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</si>
  <si>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</si>
  <si>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</si>
  <si>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</si>
  <si>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</si>
  <si>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</si>
  <si>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</si>
  <si>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</si>
  <si>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</si>
  <si>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</si>
  <si>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</si>
  <si>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</si>
  <si>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</si>
  <si>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</si>
  <si>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30/12/2021 נספח 1 - צדדים קשורים- יתרות ועסקאות לשנה המסתיימת ביום</t>
  </si>
  <si>
    <t>קבוצה:  אלטשולר פיצויים ומסלוליה (4217)</t>
  </si>
  <si>
    <t>אורקה לונג שורט</t>
  </si>
  <si>
    <t>אלטשולר שחם בית השקעות בע"מ</t>
  </si>
  <si>
    <t>ברבור כחול 1 קרן השקעות פרטית ,שותפות מוגבלת</t>
  </si>
  <si>
    <t>הלוואות לעמיתים</t>
  </si>
  <si>
    <t>סה''כ</t>
  </si>
  <si>
    <t>30/12/2021 נספח 4 - רכישת נייר ערך בהנפקות באמצעות חתם קשור או באמצעות צד קשור ששיווק את ההנפקה לשנה המסתיימת ביום</t>
  </si>
  <si>
    <t>סה''כ רכישות</t>
  </si>
  <si>
    <t>30/12/2021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</si>
  <si>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סה''כ היקף עסקאות מול כל הצדדים הקשורים</t>
  </si>
  <si>
    <t>30/12/2021 נספח 3ב - עסקאות שבוצעו לצורך השקעה בנכסים לא סחירים של צד קשור לשנה המסתיימת ביום</t>
  </si>
  <si>
    <t>צד קשור-  אורקה לונג שורט</t>
  </si>
  <si>
    <t>ניירות ערך לא סחירים</t>
  </si>
  <si>
    <t>קרנות השקעה</t>
  </si>
  <si>
    <t>299928290</t>
  </si>
  <si>
    <t>15/02/21 00:00:00</t>
  </si>
  <si>
    <t>צד קשור-  אלטשולר שחם בית השקעות בע"מ</t>
  </si>
  <si>
    <t>אג"ח קונצרני</t>
  </si>
  <si>
    <t>אלטשולר אג"ח א</t>
  </si>
  <si>
    <t>1139336</t>
  </si>
  <si>
    <t>15/10/21 00:00:00</t>
  </si>
  <si>
    <t>A2.il</t>
  </si>
  <si>
    <t>4</t>
  </si>
  <si>
    <t>07/12/21 00:00:00</t>
  </si>
  <si>
    <t>צד קשור-  הלוואות לעמיתים</t>
  </si>
  <si>
    <t>הלוואות</t>
  </si>
  <si>
    <t>בישראל</t>
  </si>
  <si>
    <t>הל לעמיתים  אלט השתלמות</t>
  </si>
  <si>
    <t>110000999</t>
  </si>
  <si>
    <t>30/12/21 00:00:00</t>
  </si>
  <si>
    <t>AA+</t>
  </si>
  <si>
    <t>3</t>
  </si>
  <si>
    <t>סה''כ היקף עסקאות של כל הצדדים הקשורים</t>
  </si>
  <si>
    <t>30/12/2021 נספח 3א - צדדים קשורים - עסקאות שבוצעו בבורסה, בבורסת חוץ או שוק מוסדר לרכישת או מכירת ני''ע סחירים של צד קשור לשנה המסתיימת ביום</t>
  </si>
  <si>
    <t>סה''כ היקף עסקאות לצורך רכישה או מכירה של כל הצדדים הקשורים</t>
  </si>
  <si>
    <t>30/12/2021 נספח 2 - צדדים קשורים - יתרות השקעה לשנה המסתיים ביום</t>
  </si>
  <si>
    <t>0</t>
  </si>
  <si>
    <t>אורקה לונג שורט*</t>
  </si>
  <si>
    <t>אלטשולר אג"ח א*</t>
  </si>
  <si>
    <t>ברבור כחול 1*</t>
  </si>
  <si>
    <t>299933650</t>
  </si>
  <si>
    <t>סה''כ השקעה בכל הצדדים הקשורים</t>
  </si>
  <si>
    <t>צד קשור-  ברבור כחול 1*</t>
  </si>
  <si>
    <t>צד קשור-  אלטשולר אג"ח א*</t>
  </si>
  <si>
    <t>צד קשור-  אורקה לונג שורט*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</si>
</sst>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tabSelected="1" workbookViewId="0">
      <selection activeCell="A27" sqref="A27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2" t="s">
        <v>36</v>
      </c>
      <c r="B1" s="23"/>
      <c r="C1" s="23"/>
      <c r="D1" s="23"/>
      <c r="E1" s="23"/>
      <c r="F1" s="23"/>
      <c r="G1" s="23"/>
      <c r="H1" s="23"/>
      <c r="I1" s="23"/>
      <c r="J1" s="23"/>
      <c r="K1" s="14"/>
      <c r="L1" s="14"/>
    </row>
    <row r="2" spans="1:12" ht="15" x14ac:dyDescent="0.25">
      <c r="A2" s="22" t="s">
        <v>37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9" spans="1:12" x14ac:dyDescent="0.2">
      <c r="A9" s="2"/>
      <c r="B9" s="2"/>
      <c r="C9" s="2"/>
      <c r="D9" s="26" t="s">
        <v>25</v>
      </c>
      <c r="E9" s="26"/>
      <c r="F9" s="26"/>
      <c r="G9" s="26"/>
      <c r="H9" s="26"/>
      <c r="I9" s="26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5" t="s">
        <v>26</v>
      </c>
      <c r="E10" s="26"/>
      <c r="F10" s="25" t="s">
        <v>30</v>
      </c>
      <c r="G10" s="26"/>
      <c r="H10" s="25" t="s">
        <v>32</v>
      </c>
      <c r="I10" s="26"/>
      <c r="J10" s="25" t="s">
        <v>34</v>
      </c>
      <c r="K10" s="26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6" t="s">
        <v>10</v>
      </c>
      <c r="E12" s="26"/>
      <c r="F12" s="26" t="s">
        <v>10</v>
      </c>
      <c r="G12" s="26"/>
      <c r="H12" s="26" t="s">
        <v>10</v>
      </c>
      <c r="I12" s="26"/>
      <c r="J12" s="26" t="s">
        <v>10</v>
      </c>
      <c r="K12" s="26"/>
    </row>
    <row r="13" spans="1:12" x14ac:dyDescent="0.2">
      <c r="A13" s="2"/>
      <c r="B13" s="26" t="s">
        <v>24</v>
      </c>
      <c r="C13" s="26"/>
      <c r="D13" s="26" t="s">
        <v>29</v>
      </c>
      <c r="E13" s="26"/>
      <c r="F13" s="26" t="s">
        <v>31</v>
      </c>
      <c r="G13" s="26"/>
      <c r="H13" s="26" t="s">
        <v>33</v>
      </c>
      <c r="I13" s="26"/>
      <c r="J13" s="26" t="s">
        <v>35</v>
      </c>
      <c r="K13" s="26"/>
    </row>
    <row r="14" spans="1:12" x14ac:dyDescent="0.2">
      <c r="A14" t="s">
        <v>38</v>
      </c>
      <c r="B14" s="20">
        <v>48366.478120702501</v>
      </c>
      <c r="C14" s="20">
        <v>5.21107566553035E-2</v>
      </c>
      <c r="G14" s="20">
        <v>0</v>
      </c>
    </row>
    <row r="15" spans="1:12" x14ac:dyDescent="0.2">
      <c r="A15" t="s">
        <v>39</v>
      </c>
      <c r="B15" s="20">
        <v>4118.7249063159998</v>
      </c>
      <c r="C15" s="20">
        <v>4.4375749416268101E-3</v>
      </c>
      <c r="F15" s="20">
        <v>57.170713599999999</v>
      </c>
    </row>
    <row r="16" spans="1:12" x14ac:dyDescent="0.2">
      <c r="A16" t="s">
        <v>40</v>
      </c>
      <c r="B16" s="20">
        <v>18183.5060792845</v>
      </c>
      <c r="C16" s="20">
        <v>1.9591177552211299E-2</v>
      </c>
    </row>
    <row r="17" spans="1:11" x14ac:dyDescent="0.2">
      <c r="A17" t="s">
        <v>41</v>
      </c>
      <c r="B17" s="6"/>
      <c r="C17" s="6"/>
      <c r="D17" s="6"/>
      <c r="E17" s="6"/>
      <c r="F17" s="20">
        <v>0</v>
      </c>
      <c r="G17" s="6"/>
      <c r="H17" s="6"/>
      <c r="I17" s="6"/>
      <c r="J17" s="6"/>
      <c r="K17" s="6"/>
    </row>
    <row r="19" spans="1:11" ht="15" x14ac:dyDescent="0.25">
      <c r="A19" s="19" t="s">
        <v>42</v>
      </c>
      <c r="B19" s="20">
        <f>SUM(B14:B16)</f>
        <v>70668.709106302995</v>
      </c>
      <c r="C19" s="20">
        <f>SUM(C14:C16)</f>
        <v>7.613950914914161E-2</v>
      </c>
      <c r="D19" s="20">
        <v>0</v>
      </c>
      <c r="E19" s="20">
        <v>0</v>
      </c>
      <c r="F19" s="20">
        <f>SUM(F15:F17)</f>
        <v>57.170713599999999</v>
      </c>
      <c r="G19" s="20">
        <v>0</v>
      </c>
      <c r="H19" s="20">
        <v>0</v>
      </c>
      <c r="I19" s="20">
        <v>0</v>
      </c>
      <c r="J19" s="20">
        <v>0</v>
      </c>
    </row>
  </sheetData>
  <mergeCells count="17"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  <mergeCell ref="A3:J3"/>
    <mergeCell ref="A1:J1"/>
    <mergeCell ref="J10:K10"/>
    <mergeCell ref="J12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activeCell="A2" sqref="A2:I2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2" t="s">
        <v>43</v>
      </c>
      <c r="B1" s="23"/>
      <c r="C1" s="23"/>
      <c r="D1" s="23"/>
      <c r="E1" s="23"/>
      <c r="F1" s="23"/>
      <c r="G1" s="23"/>
      <c r="H1" s="23"/>
      <c r="I1" s="23"/>
    </row>
    <row r="2" spans="1:9" ht="15" x14ac:dyDescent="0.25">
      <c r="A2" s="22" t="s">
        <v>37</v>
      </c>
      <c r="B2" s="23"/>
      <c r="C2" s="23"/>
      <c r="D2" s="23"/>
      <c r="E2" s="23"/>
      <c r="F2" s="23"/>
      <c r="G2" s="23"/>
      <c r="H2" s="23"/>
      <c r="I2" s="23"/>
    </row>
    <row r="3" spans="1:9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9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15"/>
      <c r="B6" s="15"/>
      <c r="C6" s="15"/>
      <c r="D6" s="15"/>
      <c r="E6" s="15"/>
      <c r="F6" s="15"/>
      <c r="G6" s="15"/>
      <c r="H6" s="15"/>
      <c r="I6" s="15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9" t="s">
        <v>44</v>
      </c>
      <c r="E13" s="20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sqref="A1:O1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2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5" x14ac:dyDescent="0.25">
      <c r="A2" s="22" t="s">
        <v>37</v>
      </c>
      <c r="B2" s="27"/>
      <c r="C2" s="27"/>
      <c r="D2" s="27"/>
      <c r="E2" s="27"/>
      <c r="F2" s="27"/>
      <c r="G2" s="27"/>
      <c r="H2" s="16"/>
      <c r="I2" s="16"/>
    </row>
    <row r="3" spans="1:15" x14ac:dyDescent="0.2">
      <c r="A3" s="24"/>
      <c r="B3" s="24"/>
      <c r="C3" s="24"/>
      <c r="D3" s="24"/>
      <c r="E3" s="24"/>
      <c r="F3" s="24"/>
      <c r="G3" s="24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2"/>
      <c r="B12" s="9"/>
      <c r="C12" s="9"/>
      <c r="D12" s="9"/>
      <c r="E12" s="9"/>
      <c r="F12" s="9"/>
      <c r="G12" s="12"/>
      <c r="H12" s="9"/>
      <c r="I12" s="9"/>
      <c r="J12" s="9"/>
      <c r="K12" s="9"/>
      <c r="L12" s="9"/>
    </row>
    <row r="13" spans="1:15" ht="15" x14ac:dyDescent="0.25">
      <c r="A13" s="19" t="s">
        <v>46</v>
      </c>
      <c r="G13" s="20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rightToLeft="1" workbookViewId="0">
      <selection activeCell="B20" sqref="B20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2" t="s">
        <v>47</v>
      </c>
      <c r="B1" s="23"/>
      <c r="C1" s="23"/>
      <c r="D1" s="23"/>
      <c r="E1" s="23"/>
      <c r="F1" s="23"/>
      <c r="G1" s="23"/>
      <c r="H1" s="23"/>
    </row>
    <row r="2" spans="1:10" ht="15" x14ac:dyDescent="0.25">
      <c r="A2" s="22" t="s">
        <v>37</v>
      </c>
      <c r="B2" s="23"/>
      <c r="C2" s="23"/>
      <c r="D2" s="23"/>
      <c r="E2" s="23"/>
      <c r="F2" s="23"/>
      <c r="G2" s="23"/>
      <c r="H2" s="23"/>
    </row>
    <row r="3" spans="1:10" x14ac:dyDescent="0.2">
      <c r="A3" s="24"/>
      <c r="B3" s="24"/>
      <c r="C3" s="24"/>
      <c r="D3" s="24"/>
      <c r="E3" s="24"/>
      <c r="F3" s="24"/>
      <c r="G3" s="24"/>
      <c r="H3" s="24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" t="s">
        <v>48</v>
      </c>
      <c r="B12" s="9"/>
      <c r="C12" s="9"/>
      <c r="D12" s="9"/>
      <c r="E12" s="9"/>
      <c r="F12" s="9"/>
      <c r="G12" s="9"/>
      <c r="H12" s="12"/>
      <c r="I12" s="9"/>
      <c r="J12" s="9"/>
    </row>
    <row r="13" spans="1:10" x14ac:dyDescent="0.2">
      <c r="A13" s="1" t="s">
        <v>49</v>
      </c>
    </row>
    <row r="14" spans="1:10" x14ac:dyDescent="0.2">
      <c r="A14" s="1" t="s">
        <v>50</v>
      </c>
    </row>
    <row r="15" spans="1:10" x14ac:dyDescent="0.2">
      <c r="A15" t="s">
        <v>38</v>
      </c>
      <c r="B15" t="s">
        <v>51</v>
      </c>
      <c r="C15" t="s">
        <v>52</v>
      </c>
      <c r="G15" s="20">
        <v>-1.3287861882409129E-3</v>
      </c>
      <c r="H15" s="20">
        <v>0</v>
      </c>
    </row>
    <row r="16" spans="1:10" x14ac:dyDescent="0.2">
      <c r="A16" t="s">
        <v>38</v>
      </c>
      <c r="B16" t="s">
        <v>51</v>
      </c>
      <c r="C16" t="s">
        <v>52</v>
      </c>
      <c r="G16" s="20">
        <v>-1.3746064016285307E-4</v>
      </c>
      <c r="H16" s="20">
        <v>0</v>
      </c>
    </row>
    <row r="17" spans="1:8" x14ac:dyDescent="0.2">
      <c r="A17" s="1" t="s">
        <v>53</v>
      </c>
    </row>
    <row r="18" spans="1:8" x14ac:dyDescent="0.2">
      <c r="A18" s="1" t="s">
        <v>49</v>
      </c>
    </row>
    <row r="19" spans="1:8" x14ac:dyDescent="0.2">
      <c r="A19" s="1" t="s">
        <v>54</v>
      </c>
    </row>
    <row r="20" spans="1:8" x14ac:dyDescent="0.2">
      <c r="A20" t="s">
        <v>55</v>
      </c>
      <c r="B20" t="s">
        <v>56</v>
      </c>
      <c r="C20" t="s">
        <v>57</v>
      </c>
      <c r="D20" t="s">
        <v>58</v>
      </c>
      <c r="E20" t="s">
        <v>59</v>
      </c>
      <c r="G20" s="20">
        <v>-0.20051916083916083</v>
      </c>
      <c r="H20" s="20">
        <v>-150.73301000000001</v>
      </c>
    </row>
    <row r="21" spans="1:8" x14ac:dyDescent="0.2">
      <c r="A21" t="s">
        <v>55</v>
      </c>
      <c r="B21" t="s">
        <v>56</v>
      </c>
      <c r="C21" t="s">
        <v>60</v>
      </c>
      <c r="D21" t="s">
        <v>58</v>
      </c>
      <c r="E21" t="s">
        <v>59</v>
      </c>
      <c r="G21" s="20">
        <v>7.7600000000000002E-2</v>
      </c>
      <c r="H21" s="20">
        <v>57.170713599999999</v>
      </c>
    </row>
    <row r="22" spans="1:8" x14ac:dyDescent="0.2">
      <c r="A22" t="s">
        <v>55</v>
      </c>
      <c r="B22" t="s">
        <v>56</v>
      </c>
      <c r="C22" t="s">
        <v>57</v>
      </c>
      <c r="D22" t="s">
        <v>58</v>
      </c>
      <c r="E22" t="s">
        <v>59</v>
      </c>
      <c r="G22" s="20">
        <v>-0.2077090909090909</v>
      </c>
      <c r="H22" s="20">
        <v>-156.13777999999999</v>
      </c>
    </row>
    <row r="23" spans="1:8" x14ac:dyDescent="0.2">
      <c r="A23" t="s">
        <v>55</v>
      </c>
      <c r="B23" t="s">
        <v>56</v>
      </c>
      <c r="C23" t="s">
        <v>57</v>
      </c>
      <c r="D23" t="s">
        <v>58</v>
      </c>
      <c r="E23" t="s">
        <v>59</v>
      </c>
      <c r="G23" s="20">
        <v>-1.8811653146853147</v>
      </c>
      <c r="H23" s="20">
        <v>-1414.0978299999999</v>
      </c>
    </row>
    <row r="24" spans="1:8" x14ac:dyDescent="0.2">
      <c r="A24" t="s">
        <v>55</v>
      </c>
      <c r="B24" t="s">
        <v>56</v>
      </c>
      <c r="C24" t="s">
        <v>57</v>
      </c>
      <c r="D24" t="s">
        <v>58</v>
      </c>
      <c r="E24" t="s">
        <v>59</v>
      </c>
      <c r="G24" s="20">
        <v>-0.45995580419580417</v>
      </c>
      <c r="H24" s="20">
        <v>-345.75510000000003</v>
      </c>
    </row>
    <row r="25" spans="1:8" x14ac:dyDescent="0.2">
      <c r="A25" s="1" t="s">
        <v>61</v>
      </c>
    </row>
    <row r="26" spans="1:8" x14ac:dyDescent="0.2">
      <c r="A26" s="1" t="s">
        <v>62</v>
      </c>
    </row>
    <row r="27" spans="1:8" x14ac:dyDescent="0.2">
      <c r="A27" s="1" t="s">
        <v>63</v>
      </c>
    </row>
    <row r="28" spans="1:8" x14ac:dyDescent="0.2">
      <c r="A28" t="s">
        <v>64</v>
      </c>
      <c r="B28" t="s">
        <v>65</v>
      </c>
      <c r="C28" t="s">
        <v>66</v>
      </c>
      <c r="D28" t="s">
        <v>67</v>
      </c>
      <c r="E28" t="s">
        <v>68</v>
      </c>
      <c r="G28" s="20">
        <v>0</v>
      </c>
      <c r="H28" s="20">
        <v>0</v>
      </c>
    </row>
    <row r="30" spans="1:8" ht="15" x14ac:dyDescent="0.25">
      <c r="A30" s="19" t="s">
        <v>69</v>
      </c>
      <c r="H30" s="20">
        <f>SUM(H15:H28)</f>
        <v>-2009.5530064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rightToLeft="1" workbookViewId="0">
      <selection activeCell="A3" sqref="A3:O3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2" t="s">
        <v>70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8"/>
    </row>
    <row r="2" spans="1:16" ht="15" x14ac:dyDescent="0.25">
      <c r="A2" s="22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8"/>
    </row>
    <row r="3" spans="1:16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7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ht="15.75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</row>
    <row r="13" spans="1:16" ht="15" x14ac:dyDescent="0.25">
      <c r="A13" s="19" t="s">
        <v>71</v>
      </c>
      <c r="B13" s="9"/>
      <c r="C13" s="9"/>
      <c r="D13" s="9"/>
      <c r="E13" s="9"/>
      <c r="F13" s="9"/>
      <c r="G13" s="9"/>
      <c r="H13" s="9"/>
      <c r="I13" s="20">
        <v>0</v>
      </c>
      <c r="J13" s="9"/>
      <c r="K13" s="20">
        <v>0</v>
      </c>
    </row>
    <row r="14" spans="1:16" x14ac:dyDescent="0.2">
      <c r="A14" s="10"/>
      <c r="B14" s="9"/>
      <c r="C14" s="9"/>
      <c r="D14" s="9"/>
      <c r="E14" s="9"/>
      <c r="F14" s="9"/>
      <c r="G14" s="9"/>
      <c r="H14" s="9"/>
      <c r="I14" s="9"/>
      <c r="J14" s="9"/>
    </row>
    <row r="15" spans="1:16" x14ac:dyDescent="0.2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6" x14ac:dyDescent="0.2">
      <c r="A16" s="9"/>
      <c r="B16" s="9"/>
      <c r="C16" s="9"/>
      <c r="D16" s="9"/>
      <c r="E16" s="9"/>
      <c r="F16" s="9"/>
      <c r="G16" s="9"/>
      <c r="H16" s="9"/>
      <c r="I16" s="11"/>
      <c r="J16" s="9"/>
      <c r="K16" s="5"/>
    </row>
    <row r="17" spans="1:11" ht="15.75" x14ac:dyDescent="0.25">
      <c r="A17" s="12"/>
      <c r="B17" s="9"/>
      <c r="C17" s="9"/>
      <c r="D17" s="9"/>
      <c r="E17" s="9"/>
      <c r="F17" s="9"/>
      <c r="G17" s="9"/>
      <c r="H17" s="9"/>
      <c r="I17" s="13"/>
      <c r="J17" s="9"/>
      <c r="K17" s="7"/>
    </row>
    <row r="18" spans="1:1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1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</row>
    <row r="20" spans="1:11" x14ac:dyDescent="0.2">
      <c r="A20" s="10"/>
      <c r="B20" s="9"/>
      <c r="C20" s="9"/>
      <c r="D20" s="9"/>
      <c r="E20" s="9"/>
      <c r="F20" s="9"/>
      <c r="G20" s="9"/>
      <c r="H20" s="9"/>
      <c r="I20" s="9"/>
      <c r="J20" s="9"/>
    </row>
    <row r="21" spans="1:11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1" ht="15.75" x14ac:dyDescent="0.25">
      <c r="A23" s="12"/>
      <c r="B23" s="9"/>
      <c r="C23" s="9"/>
      <c r="D23" s="9"/>
      <c r="E23" s="9"/>
      <c r="F23" s="9"/>
      <c r="G23" s="9"/>
      <c r="H23" s="9"/>
      <c r="I23" s="12"/>
      <c r="J23" s="9"/>
      <c r="K23" s="4"/>
    </row>
    <row r="24" spans="1:1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1" ht="15.75" x14ac:dyDescent="0.25">
      <c r="A25" s="12"/>
      <c r="B25" s="9"/>
      <c r="C25" s="9"/>
      <c r="D25" s="9"/>
      <c r="E25" s="9"/>
      <c r="F25" s="9"/>
      <c r="G25" s="9"/>
      <c r="H25" s="9"/>
      <c r="I25" s="13"/>
      <c r="J25" s="9"/>
      <c r="K25" s="7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rightToLeft="1" workbookViewId="0">
      <selection activeCell="F27" sqref="F27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2" t="s">
        <v>72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" x14ac:dyDescent="0.25">
      <c r="A2" s="22" t="s">
        <v>37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" t="s">
        <v>49</v>
      </c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">
      <c r="A13" s="1" t="s">
        <v>50</v>
      </c>
      <c r="B13" s="9"/>
      <c r="C13" s="9"/>
      <c r="D13" s="9"/>
      <c r="E13" s="9"/>
      <c r="F13" s="9"/>
      <c r="G13" s="9"/>
      <c r="H13" s="9"/>
      <c r="I13" s="9"/>
      <c r="J13" s="9"/>
    </row>
    <row r="14" spans="1:11" x14ac:dyDescent="0.2">
      <c r="A14" t="s">
        <v>74</v>
      </c>
      <c r="B14" t="s">
        <v>51</v>
      </c>
      <c r="C14" t="s">
        <v>73</v>
      </c>
      <c r="D14" t="s">
        <v>73</v>
      </c>
      <c r="E14" s="20">
        <v>0</v>
      </c>
      <c r="F14" s="20"/>
      <c r="G14" s="20">
        <v>0</v>
      </c>
      <c r="H14" s="20">
        <v>3.64184710014734</v>
      </c>
      <c r="I14" s="20">
        <v>48366.478120702501</v>
      </c>
      <c r="J14" s="20">
        <v>5.21107566553035E-2</v>
      </c>
    </row>
    <row r="15" spans="1:11" x14ac:dyDescent="0.2">
      <c r="A15" s="1" t="s">
        <v>81</v>
      </c>
      <c r="B15" s="9"/>
      <c r="C15" s="9"/>
      <c r="D15" s="9"/>
      <c r="E15" s="9"/>
      <c r="F15" s="9"/>
      <c r="G15" s="9"/>
      <c r="H15" s="9"/>
      <c r="I15" s="21">
        <v>48366.478120702501</v>
      </c>
      <c r="J15" s="21">
        <v>5.21107566553035E-2</v>
      </c>
    </row>
    <row r="16" spans="1:11" x14ac:dyDescent="0.2">
      <c r="A16" s="1" t="s">
        <v>49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2">
      <c r="A17" s="1" t="s">
        <v>54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2">
      <c r="A18" t="s">
        <v>75</v>
      </c>
      <c r="B18" t="s">
        <v>56</v>
      </c>
      <c r="C18" t="s">
        <v>58</v>
      </c>
      <c r="D18" t="s">
        <v>59</v>
      </c>
      <c r="E18" s="20">
        <v>3.42</v>
      </c>
      <c r="F18" s="20">
        <v>1.27</v>
      </c>
      <c r="G18" s="20">
        <v>1.5</v>
      </c>
      <c r="H18" s="20">
        <v>5.5840000139860102</v>
      </c>
      <c r="I18" s="20">
        <v>4118.7249063159998</v>
      </c>
      <c r="J18" s="20">
        <v>4.4375749416268101E-3</v>
      </c>
    </row>
    <row r="19" spans="1:10" x14ac:dyDescent="0.2">
      <c r="A19" s="1" t="s">
        <v>80</v>
      </c>
      <c r="B19" s="9"/>
      <c r="C19" s="9"/>
      <c r="D19" s="9"/>
      <c r="E19" s="9"/>
      <c r="F19" s="9"/>
      <c r="G19" s="9"/>
      <c r="H19" s="9"/>
      <c r="I19" s="21">
        <v>4118.7249063159998</v>
      </c>
      <c r="J19" s="21">
        <v>4.4375749416268101E-3</v>
      </c>
    </row>
    <row r="20" spans="1:10" x14ac:dyDescent="0.2">
      <c r="A20" s="1" t="s">
        <v>49</v>
      </c>
      <c r="B20" s="9"/>
      <c r="C20" s="9"/>
      <c r="D20" s="9"/>
      <c r="E20" s="9"/>
      <c r="F20" s="9"/>
      <c r="G20" s="9"/>
      <c r="H20" s="9"/>
      <c r="I20" s="10"/>
      <c r="J20" s="10"/>
    </row>
    <row r="21" spans="1:10" x14ac:dyDescent="0.2">
      <c r="A21" s="1" t="s">
        <v>50</v>
      </c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">
      <c r="A22" t="s">
        <v>76</v>
      </c>
      <c r="B22" t="s">
        <v>77</v>
      </c>
      <c r="C22" t="s">
        <v>73</v>
      </c>
      <c r="D22" t="s">
        <v>73</v>
      </c>
      <c r="E22" s="20">
        <v>0</v>
      </c>
      <c r="F22" s="20"/>
      <c r="G22" s="20">
        <v>0</v>
      </c>
      <c r="H22" s="20">
        <v>12.747298465564899</v>
      </c>
      <c r="I22" s="20">
        <v>18183.5060792845</v>
      </c>
      <c r="J22" s="20">
        <v>1.9591177552211299E-2</v>
      </c>
    </row>
    <row r="23" spans="1:10" x14ac:dyDescent="0.2">
      <c r="A23" s="1" t="s">
        <v>79</v>
      </c>
      <c r="B23" s="9"/>
      <c r="C23" s="9"/>
      <c r="D23" s="9"/>
      <c r="E23" s="9"/>
      <c r="F23" s="9"/>
      <c r="G23" s="9"/>
      <c r="H23" s="9"/>
      <c r="I23" s="21">
        <v>18183.5060792845</v>
      </c>
      <c r="J23" s="21">
        <v>1.9591177552211299E-2</v>
      </c>
    </row>
    <row r="24" spans="1:10" ht="15" x14ac:dyDescent="0.25">
      <c r="A24" s="19" t="s">
        <v>78</v>
      </c>
      <c r="B24" s="9"/>
      <c r="C24" s="9"/>
      <c r="D24" s="9"/>
      <c r="E24" s="9"/>
      <c r="F24" s="9"/>
      <c r="G24" s="9"/>
      <c r="H24" s="9"/>
      <c r="I24" s="20">
        <f>I22+I18+I14</f>
        <v>70668.709106302995</v>
      </c>
      <c r="J24" s="20">
        <f>J22+J18+J14</f>
        <v>7.613950914914161E-2</v>
      </c>
    </row>
    <row r="25" spans="1:10" x14ac:dyDescent="0.2">
      <c r="A25" s="10"/>
      <c r="B25" s="9"/>
      <c r="C25" s="9"/>
      <c r="D25" s="9"/>
      <c r="E25" s="9"/>
      <c r="F25" s="9"/>
      <c r="G25" s="9"/>
      <c r="H25" s="9"/>
      <c r="I25" s="10"/>
      <c r="J25" s="10"/>
    </row>
    <row r="26" spans="1:10" x14ac:dyDescent="0.2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">
      <c r="A27" s="10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">
      <c r="A28" s="10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0" x14ac:dyDescent="0.2">
      <c r="A30" s="10"/>
      <c r="B30" s="9"/>
      <c r="C30" s="9"/>
      <c r="D30" s="9"/>
      <c r="E30" s="9"/>
      <c r="F30" s="9"/>
      <c r="G30" s="9"/>
      <c r="H30" s="9"/>
      <c r="I30" s="10"/>
      <c r="J30" s="10"/>
    </row>
    <row r="31" spans="1:10" x14ac:dyDescent="0.2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 ht="15.75" x14ac:dyDescent="0.25">
      <c r="A32" s="12"/>
      <c r="B32" s="9"/>
      <c r="C32" s="9"/>
      <c r="D32" s="9"/>
      <c r="E32" s="9"/>
      <c r="F32" s="9"/>
      <c r="G32" s="9"/>
      <c r="H32" s="9"/>
      <c r="I32" s="12"/>
      <c r="J32" s="12"/>
    </row>
    <row r="33" spans="1:10" x14ac:dyDescent="0.2">
      <c r="A33" s="9"/>
      <c r="B33" s="9"/>
      <c r="C33" s="9"/>
      <c r="D33" s="9"/>
      <c r="E33" s="9"/>
      <c r="F33" s="9"/>
      <c r="G33" s="9"/>
      <c r="H33" s="9"/>
      <c r="I33" s="9"/>
      <c r="J33" s="9"/>
    </row>
    <row r="34" spans="1:10" ht="15.75" x14ac:dyDescent="0.25">
      <c r="A34" s="12"/>
      <c r="B34" s="9"/>
      <c r="C34" s="9"/>
      <c r="D34" s="9"/>
      <c r="E34" s="9"/>
      <c r="F34" s="9"/>
      <c r="G34" s="9"/>
      <c r="H34" s="9"/>
      <c r="I34" s="13"/>
      <c r="J34" s="12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admin</cp:lastModifiedBy>
  <dcterms:created xsi:type="dcterms:W3CDTF">2017-11-23T15:05:52Z</dcterms:created>
  <dcterms:modified xsi:type="dcterms:W3CDTF">2022-12-26T09:55:05Z</dcterms:modified>
</cp:coreProperties>
</file>