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65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 " sheetId="31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 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calcChain.xml><?xml version="1.0" encoding="utf-8"?>
<calcChain xmlns="http://schemas.openxmlformats.org/spreadsheetml/2006/main">
  <c r="C11" i="31" l="1"/>
  <c r="C12" i="31"/>
  <c r="C41" i="31" l="1"/>
  <c r="C43" i="1" s="1"/>
</calcChain>
</file>

<file path=xl/sharedStrings.xml><?xml version="1.0" encoding="utf-8"?>
<sst xmlns="http://schemas.openxmlformats.org/spreadsheetml/2006/main" count="4402" uniqueCount="1311">
  <si>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</si>
  <si>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</si>
  <si>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</si>
  <si>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</si>
  <si>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</si>
  <si>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</si>
  <si>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</si>
  <si>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</si>
  <si>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</si>
  <si>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</si>
  <si>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</si>
  <si>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</si>
  <si>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</si>
  <si>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</si>
  <si>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</si>
  <si>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</si>
  <si>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</si>
  <si>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</si>
  <si>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</si>
  <si>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</si>
  <si>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</si>
  <si>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</si>
  <si>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</si>
  <si>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</si>
  <si>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</si>
  <si>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</si>
  <si>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</si>
  <si>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</si>
  <si>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</si>
  <si>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</si>
  <si>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</si>
  <si>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</si>
  <si>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</si>
  <si>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</si>
  <si>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</si>
  <si>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</si>
  <si>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</si>
  <si>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</si>
  <si>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</si>
  <si>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</si>
  <si>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</si>
  <si>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</si>
  <si>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</si>
  <si>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</si>
  <si>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</si>
  <si>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</si>
  <si>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</si>
  <si>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</si>
  <si>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</si>
  <si>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</si>
  <si>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</si>
  <si>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</si>
  <si>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</si>
  <si>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</si>
  <si>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</si>
  <si>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</si>
  <si>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</si>
  <si>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</si>
  <si>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</si>
  <si>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</si>
  <si>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</si>
  <si>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</si>
  <si>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</si>
  <si>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</si>
  <si>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</si>
  <si>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</si>
  <si>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</si>
  <si>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</si>
  <si>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</si>
  <si>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</si>
  <si>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</si>
  <si>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</si>
  <si>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</si>
  <si>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</si>
  <si>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</si>
  <si>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</si>
  <si>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</si>
  <si>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</si>
  <si>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</si>
  <si>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</si>
  <si>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</si>
  <si>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</si>
  <si>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</si>
  <si>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</si>
  <si>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</si>
  <si>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</si>
  <si>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</si>
  <si>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</si>
  <si>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</si>
  <si>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</si>
  <si>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</si>
  <si>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</si>
  <si>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</si>
  <si>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</si>
  <si>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</si>
  <si>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</si>
  <si>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</si>
  <si>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</si>
  <si>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</si>
  <si>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</si>
  <si>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</si>
  <si>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</si>
  <si>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</si>
  <si>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</si>
  <si>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</si>
  <si>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</si>
  <si>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</si>
  <si>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</si>
  <si>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</si>
  <si>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</si>
  <si>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</si>
  <si>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</si>
  <si>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</si>
  <si>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</si>
  <si>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</si>
  <si>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</si>
  <si>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</si>
  <si>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</si>
  <si>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</si>
  <si>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</si>
  <si>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</si>
  <si>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</si>
  <si>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</si>
  <si>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</si>
  <si>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</si>
  <si>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</si>
  <si>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</si>
  <si>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</si>
  <si>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</si>
  <si>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</si>
  <si>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</si>
  <si>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</si>
  <si>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</si>
  <si>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</si>
  <si>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</si>
  <si>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</si>
  <si>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</si>
  <si>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</si>
  <si>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</si>
  <si>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</si>
  <si>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</si>
  <si>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</si>
  <si>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</si>
  <si>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</si>
  <si>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</si>
  <si>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</si>
  <si>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</si>
  <si>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</si>
  <si>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</si>
  <si>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</si>
  <si>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</si>
  <si>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</si>
  <si>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</si>
  <si>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</si>
  <si>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</si>
  <si>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</si>
  <si>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</si>
  <si>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</si>
  <si>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</si>
  <si>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</si>
  <si>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</si>
  <si>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</si>
  <si>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</si>
  <si>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</si>
  <si>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</si>
  <si>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</si>
  <si>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</si>
  <si>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</si>
  <si>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</si>
  <si>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</si>
  <si>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</si>
  <si>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</si>
  <si>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</si>
  <si>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</si>
  <si>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</si>
  <si>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</si>
  <si>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</si>
  <si>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</si>
  <si>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</si>
  <si>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</si>
  <si>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</si>
  <si>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</si>
  <si>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</si>
  <si>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</si>
  <si>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</si>
  <si>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</si>
  <si>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</si>
  <si>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</si>
  <si>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</si>
  <si>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</si>
  <si>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</si>
  <si>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1093</t>
  </si>
  <si>
    <t>יין יפני</t>
  </si>
  <si>
    <t>כתר דני</t>
  </si>
  <si>
    <t>דולר הונג קונג</t>
  </si>
  <si>
    <t>ריאל ברזילאי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</si>
  <si>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</si>
  <si>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</si>
  <si>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</si>
  <si>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</si>
  <si>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</si>
  <si>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AAA</t>
  </si>
  <si>
    <t>עו'ש- לאומי</t>
  </si>
  <si>
    <t>1111111111- 10- לאומי</t>
  </si>
  <si>
    <t>10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</si>
  <si>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</si>
  <si>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</si>
  <si>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</si>
  <si>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</si>
  <si>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</si>
  <si>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</si>
  <si>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</si>
  <si>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</si>
  <si>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</si>
  <si>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</si>
  <si>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</si>
  <si>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</si>
  <si>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חוז בטחונות חוזים- לאומי</t>
  </si>
  <si>
    <t>29992638- 10- לאומי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</si>
  <si>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</si>
  <si>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</si>
  <si>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</si>
  <si>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</si>
  <si>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</si>
  <si>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</si>
  <si>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</si>
  <si>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</si>
  <si>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</si>
  <si>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</si>
  <si>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16/05/05</t>
  </si>
  <si>
    <t>ממשל צמודה 0545- גליל</t>
  </si>
  <si>
    <t>1134865</t>
  </si>
  <si>
    <t>15/04/15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</si>
  <si>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</si>
  <si>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</si>
  <si>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</si>
  <si>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</si>
  <si>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</si>
  <si>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</si>
  <si>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841- גליל</t>
  </si>
  <si>
    <t>1120583</t>
  </si>
  <si>
    <t>07/09/10</t>
  </si>
  <si>
    <t>ממשלתי צמודה 0536- גליל</t>
  </si>
  <si>
    <t>1097708</t>
  </si>
  <si>
    <t>18/07/06</t>
  </si>
  <si>
    <t>סה"כ לא צמודות</t>
  </si>
  <si>
    <t>סה"כ מלווה קצר מועד</t>
  </si>
  <si>
    <t>מ.ק.מ 1116 פ.02.11.16- בנק ישראל- מק"מ</t>
  </si>
  <si>
    <t>8161119</t>
  </si>
  <si>
    <t>04/11/15</t>
  </si>
  <si>
    <t>מ.ק.מ 626 פדיון 8/6/2016- בנק ישראל- מק"מ</t>
  </si>
  <si>
    <t>8160624</t>
  </si>
  <si>
    <t>02/06/15</t>
  </si>
  <si>
    <t>סה"כ שחר</t>
  </si>
  <si>
    <t>ממשל שקלית 0118- שחר</t>
  </si>
  <si>
    <t>1126218</t>
  </si>
  <si>
    <t>07/01/16</t>
  </si>
  <si>
    <t>ממשל שקלית 0217- שחר</t>
  </si>
  <si>
    <t>1101575</t>
  </si>
  <si>
    <t>31/07/07</t>
  </si>
  <si>
    <t>ממשל שקלית 0816- שחר</t>
  </si>
  <si>
    <t>1122019</t>
  </si>
  <si>
    <t>07/08/14</t>
  </si>
  <si>
    <t>ממשל שקלית 0825- שחר</t>
  </si>
  <si>
    <t>1135557</t>
  </si>
  <si>
    <t>08/06/15</t>
  </si>
  <si>
    <t>ממשלתי שקלי  1026- שחר</t>
  </si>
  <si>
    <t>1099456</t>
  </si>
  <si>
    <t>14/08/07</t>
  </si>
  <si>
    <t>ממשלתי שקלית 0142- שחר</t>
  </si>
  <si>
    <t>1125400</t>
  </si>
  <si>
    <t>16/05/13</t>
  </si>
  <si>
    <t>שחר ממשל שקלית 10/17 2.25%- שחר</t>
  </si>
  <si>
    <t>1132786</t>
  </si>
  <si>
    <t>14/10/15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</si>
  <si>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</si>
  <si>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</si>
  <si>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</si>
  <si>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</si>
  <si>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</si>
  <si>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</si>
  <si>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</si>
  <si>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</si>
  <si>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</si>
  <si>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</si>
  <si>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231</t>
  </si>
  <si>
    <t>בנקים</t>
  </si>
  <si>
    <t>11/09/14</t>
  </si>
  <si>
    <t>מזרחי טפ הנפקות 33- מזרחי טפחות חברה להנפקות בע"מ</t>
  </si>
  <si>
    <t>2310092</t>
  </si>
  <si>
    <t>12/02/13</t>
  </si>
  <si>
    <t>פועלים הנ אגח 33- הפועלים הנפקות בע"מ</t>
  </si>
  <si>
    <t>1940568</t>
  </si>
  <si>
    <t>194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</si>
  <si>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</si>
  <si>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</si>
  <si>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</si>
  <si>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</si>
  <si>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</si>
  <si>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</si>
  <si>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1153</t>
  </si>
  <si>
    <t>AA+</t>
  </si>
  <si>
    <t>30/03/15</t>
  </si>
  <si>
    <t>לאומי התח נד  ח- בנק לאומי לישראל בע"מ</t>
  </si>
  <si>
    <t>6040232</t>
  </si>
  <si>
    <t>604</t>
  </si>
  <si>
    <t>05/01/15</t>
  </si>
  <si>
    <t>פועלים הנפ הת ט- הפועלים הנפקות בע"מ</t>
  </si>
  <si>
    <t>1940386</t>
  </si>
  <si>
    <t>29/12/05</t>
  </si>
  <si>
    <t>איירפורט אגח ג- איירפורט סיטי בע"מ</t>
  </si>
  <si>
    <t>1122670</t>
  </si>
  <si>
    <t>1300</t>
  </si>
  <si>
    <t>נדל"ן ובינוי</t>
  </si>
  <si>
    <t>AA</t>
  </si>
  <si>
    <t>27/09/11</t>
  </si>
  <si>
    <t>איירפורט אגח ה- איירפורט סיטי בע"מ</t>
  </si>
  <si>
    <t>1133487</t>
  </si>
  <si>
    <t>03/09/15</t>
  </si>
  <si>
    <t>אלוני חץ אגח ו- אלוני-חץ נכסים והשקעות בע"מ</t>
  </si>
  <si>
    <t>3900206</t>
  </si>
  <si>
    <t>390</t>
  </si>
  <si>
    <t>AA-</t>
  </si>
  <si>
    <t>05/10/08</t>
  </si>
  <si>
    <t>גזית גלוב אגח יב- גזית-גלוב בע"מ</t>
  </si>
  <si>
    <t>1260603</t>
  </si>
  <si>
    <t>126</t>
  </si>
  <si>
    <t>31/03/15</t>
  </si>
  <si>
    <t>סלקום אגח ב- סלקום ישראל בע"מ</t>
  </si>
  <si>
    <t>1096270</t>
  </si>
  <si>
    <t>2066</t>
  </si>
  <si>
    <t>A+</t>
  </si>
  <si>
    <t>05/03/06</t>
  </si>
  <si>
    <t>סלקום אגח ד- סלקום ישראל בע"מ</t>
  </si>
  <si>
    <t>1107333</t>
  </si>
  <si>
    <t>07/10/07</t>
  </si>
  <si>
    <t>דיסקונט השקעות אגח ו- חברת השקעות דיסקונט בע"מ</t>
  </si>
  <si>
    <t>6390207</t>
  </si>
  <si>
    <t>639</t>
  </si>
  <si>
    <t>Ba1</t>
  </si>
  <si>
    <t>24/05/07</t>
  </si>
  <si>
    <t>אפריקה אגח כז- אפריקה-ישראל להשקעות בע"מ</t>
  </si>
  <si>
    <t>6110431</t>
  </si>
  <si>
    <t>611</t>
  </si>
  <si>
    <t>Ba3</t>
  </si>
  <si>
    <t>03/01/13</t>
  </si>
  <si>
    <t>קרדן אן וי אגח ב- קרדן אן.וי.</t>
  </si>
  <si>
    <t>1113034</t>
  </si>
  <si>
    <t>1154</t>
  </si>
  <si>
    <t>B</t>
  </si>
  <si>
    <t>11/09/13</t>
  </si>
  <si>
    <t>אדרי-אל   אגח ב- אדרי-אל החזקות בע"מ</t>
  </si>
  <si>
    <t>1123371</t>
  </si>
  <si>
    <t>1466</t>
  </si>
  <si>
    <t>CCC</t>
  </si>
  <si>
    <t>10/07/12</t>
  </si>
  <si>
    <t>אדמה אגח ד- אדמה פתרונות לחקלאות בע"מ</t>
  </si>
  <si>
    <t>1110931</t>
  </si>
  <si>
    <t>1063</t>
  </si>
  <si>
    <t>כימיה, גומי ופלסטיק</t>
  </si>
  <si>
    <t>26/03/09</t>
  </si>
  <si>
    <t>סלקום אגח ה- סלקום ישראל בע"מ</t>
  </si>
  <si>
    <t>1113661</t>
  </si>
  <si>
    <t>07/04/09</t>
  </si>
  <si>
    <t>פרטנר אגח ה- חברת פרטנר תקשורת בע"מ</t>
  </si>
  <si>
    <t>1118843</t>
  </si>
  <si>
    <t>2095</t>
  </si>
  <si>
    <t>25/04/10</t>
  </si>
  <si>
    <t>דיסקונט השקעות אגח ט- חברת השקעות דיסקונט בע"מ</t>
  </si>
  <si>
    <t>6390249</t>
  </si>
  <si>
    <t>30/11/11</t>
  </si>
  <si>
    <t>סה"כ אחר</t>
  </si>
  <si>
    <t>Simon property 10.35% 4/19- SIMON PROPERTY GROUP LP</t>
  </si>
  <si>
    <t>US828807CA39</t>
  </si>
  <si>
    <t>בלומברג</t>
  </si>
  <si>
    <t>10758</t>
  </si>
  <si>
    <t>Diversified Financials</t>
  </si>
  <si>
    <t>A</t>
  </si>
  <si>
    <t>S&amp;P</t>
  </si>
  <si>
    <t>12/01/10</t>
  </si>
  <si>
    <t>SPG 3.3% 15/01/2026- SIMON PROPERTY GROUP LP</t>
  </si>
  <si>
    <t>US828807CW58</t>
  </si>
  <si>
    <t>Automobiles &amp; Components</t>
  </si>
  <si>
    <t>24/02/16</t>
  </si>
  <si>
    <t>WFC 3 02/19/25- WELLS FARGO COMPANY</t>
  </si>
  <si>
    <t>US94974BGH78</t>
  </si>
  <si>
    <t>10486</t>
  </si>
  <si>
    <t>Banks</t>
  </si>
  <si>
    <t>A2</t>
  </si>
  <si>
    <t>Moodys</t>
  </si>
  <si>
    <t>20/08/15</t>
  </si>
  <si>
    <t>Wfc 3.3  09/24- WELLS FARGO COMPANY</t>
  </si>
  <si>
    <t>US94974BGA26</t>
  </si>
  <si>
    <t>WFC 3.55 09/29/25- WELLS FARGO COMPANY</t>
  </si>
  <si>
    <t>US94974BGP94</t>
  </si>
  <si>
    <t>10/02/16</t>
  </si>
  <si>
    <t>ABIBB 3.65% 01/02/26- ANHEUSER-BUSCH INBEV NV</t>
  </si>
  <si>
    <t>US035242AP13</t>
  </si>
  <si>
    <t>10876</t>
  </si>
  <si>
    <t>Food, Beverage &amp; Tobacco</t>
  </si>
  <si>
    <t>A-</t>
  </si>
  <si>
    <t>14/01/16</t>
  </si>
  <si>
    <t>JPM 3.125 01/23/25- JP MORGAN</t>
  </si>
  <si>
    <t>US46625HKC33</t>
  </si>
  <si>
    <t>10232</t>
  </si>
  <si>
    <t>26/01/16</t>
  </si>
  <si>
    <t>JPM 3.9 07/15/25- JP MORGAN</t>
  </si>
  <si>
    <t>US46625HMN79</t>
  </si>
  <si>
    <t>A3</t>
  </si>
  <si>
    <t>30/07/15</t>
  </si>
  <si>
    <t>Jpm 4.5% 24.01.22- JP MORGAN</t>
  </si>
  <si>
    <t>US46625HJD35</t>
  </si>
  <si>
    <t>10/07/13</t>
  </si>
  <si>
    <t>Abbv 3.6 14/05/2025</t>
  </si>
  <si>
    <t>US00287YAQ26</t>
  </si>
  <si>
    <t>12554</t>
  </si>
  <si>
    <t>Pharmaceuticals &amp; Biotechnology</t>
  </si>
  <si>
    <t>Baa1</t>
  </si>
  <si>
    <t>03/03/16</t>
  </si>
  <si>
    <t>BAC 4% 04/01/24- Bank of America</t>
  </si>
  <si>
    <t>US06051GFF19</t>
  </si>
  <si>
    <t>10043</t>
  </si>
  <si>
    <t>BBB+</t>
  </si>
  <si>
    <t>21/01/16</t>
  </si>
  <si>
    <t>Bac 4.125  01/24- Bank of America</t>
  </si>
  <si>
    <t>US06051GFB05</t>
  </si>
  <si>
    <t>25/06/14</t>
  </si>
  <si>
    <t>Bac 5.7 24/01/2022- Bank of America</t>
  </si>
  <si>
    <t>US06051GEM78</t>
  </si>
  <si>
    <t>11/09/12</t>
  </si>
  <si>
    <t>BAC3 7/8 01/08/25- Bank of America</t>
  </si>
  <si>
    <t>US06051GFS30</t>
  </si>
  <si>
    <t>25/08/15</t>
  </si>
  <si>
    <t>C 3.7 12/01/2026- CITIGROUP INC</t>
  </si>
  <si>
    <t>US172967KG57</t>
  </si>
  <si>
    <t>10083</t>
  </si>
  <si>
    <t>C 4.5% 14/01/2022- CITIGROUP INC</t>
  </si>
  <si>
    <t>US172967FT34</t>
  </si>
  <si>
    <t>16/10/12</t>
  </si>
  <si>
    <t>Citigroup 3.875% 25/10/23- CITIGROUP INC</t>
  </si>
  <si>
    <t>US172967HD63</t>
  </si>
  <si>
    <t>Hcp Inc 5.375 02/21- HCP INC</t>
  </si>
  <si>
    <t>US40414LAD10</t>
  </si>
  <si>
    <t>10756</t>
  </si>
  <si>
    <t>Real Estate</t>
  </si>
  <si>
    <t>08/08/12</t>
  </si>
  <si>
    <t>Mco 4.875% 02/24- Moody's corporation</t>
  </si>
  <si>
    <t>US615369AC97</t>
  </si>
  <si>
    <t>12067</t>
  </si>
  <si>
    <t>08/08/13</t>
  </si>
  <si>
    <t>PEMEX 4.5 01/26</t>
  </si>
  <si>
    <t>US71654QBW15</t>
  </si>
  <si>
    <t>12345</t>
  </si>
  <si>
    <t>29/03/16</t>
  </si>
  <si>
    <t>Petroleos mexica 3.5% 01/23- PETROLEOS MEXICANOS</t>
  </si>
  <si>
    <t>US71654QBG64</t>
  </si>
  <si>
    <t>Energy</t>
  </si>
  <si>
    <t>26/06/14</t>
  </si>
  <si>
    <t>Vz 5.15% 15/09/23- VERIZON COMMUNICATI</t>
  </si>
  <si>
    <t>US92343VBR42</t>
  </si>
  <si>
    <t>10469</t>
  </si>
  <si>
    <t>Telecommunication Services</t>
  </si>
  <si>
    <t>12/09/13</t>
  </si>
  <si>
    <t>Bayer 3.75% 01/07/74- Bayer AG</t>
  </si>
  <si>
    <t>DE000A11QR73</t>
  </si>
  <si>
    <t>12075</t>
  </si>
  <si>
    <t>BBB</t>
  </si>
  <si>
    <t>14/07/14</t>
  </si>
  <si>
    <t>BRFSBZ 4 3/4 05/22/2- BRF-BRASIL FOODS SA-ADR</t>
  </si>
  <si>
    <t>USP1905CAE05</t>
  </si>
  <si>
    <t>10889</t>
  </si>
  <si>
    <t>29/05/15</t>
  </si>
  <si>
    <t>Cielbz 3.75% 16/11/22- Cielo sa</t>
  </si>
  <si>
    <t>USP28610AA46</t>
  </si>
  <si>
    <t>12830</t>
  </si>
  <si>
    <t>Baa2</t>
  </si>
  <si>
    <t>21/01/15</t>
  </si>
  <si>
    <t>Swk 5.75% 15.12.53- Stanley black &amp; decker i</t>
  </si>
  <si>
    <t>US854502AF89</t>
  </si>
  <si>
    <t>12716</t>
  </si>
  <si>
    <t>Capital Goods</t>
  </si>
  <si>
    <t>23/12/13</t>
  </si>
  <si>
    <t>XTALN 4%  25/10/2022- XSTRATA CANADA FIN CORP</t>
  </si>
  <si>
    <t>USC98874AM93</t>
  </si>
  <si>
    <t>10814</t>
  </si>
  <si>
    <t>26/06/13</t>
  </si>
  <si>
    <t>Cbl 5.25%  12/23- CBL &amp; Associates lp</t>
  </si>
  <si>
    <t>US12505JAA16</t>
  </si>
  <si>
    <t>12713</t>
  </si>
  <si>
    <t>Baa3</t>
  </si>
  <si>
    <t>08/12/13</t>
  </si>
  <si>
    <t>GAP 5.95 12/4/21- GAP INC</t>
  </si>
  <si>
    <t>US364760AK48</t>
  </si>
  <si>
    <t>10916</t>
  </si>
  <si>
    <t>Retailing</t>
  </si>
  <si>
    <t>BBB-</t>
  </si>
  <si>
    <t>02/11/15</t>
  </si>
  <si>
    <t>NDAQ 4 1/4 06/01/24- NASDAQ OMX GROUP</t>
  </si>
  <si>
    <t>US631103AF50</t>
  </si>
  <si>
    <t>11027</t>
  </si>
  <si>
    <t>29/07/14</t>
  </si>
  <si>
    <t>PRGO 3.9 12.15.24- פריגו קומפני דואלי</t>
  </si>
  <si>
    <t>US714295AC63</t>
  </si>
  <si>
    <t>1612</t>
  </si>
  <si>
    <t>Pttept explor 4.875% 29/12/49- Ptt explor &amp; product</t>
  </si>
  <si>
    <t>USY7145PCN60</t>
  </si>
  <si>
    <t>12829</t>
  </si>
  <si>
    <t>VW 3.75% 24/03/49- Volkswagen intl fin</t>
  </si>
  <si>
    <t>XS1048428012</t>
  </si>
  <si>
    <t>10774</t>
  </si>
  <si>
    <t>30/04/14</t>
  </si>
  <si>
    <t>Rwe 7% 12/10/2072- RWE FINANCE</t>
  </si>
  <si>
    <t>XS0767140022</t>
  </si>
  <si>
    <t>10368</t>
  </si>
  <si>
    <t>Utilities</t>
  </si>
  <si>
    <t>BB+</t>
  </si>
  <si>
    <t>09/05/12</t>
  </si>
  <si>
    <t>Telefonica 6.5 29/09/49- TELEFONICA S.A</t>
  </si>
  <si>
    <t>XS0972570351</t>
  </si>
  <si>
    <t>10414</t>
  </si>
  <si>
    <t>07/02/14</t>
  </si>
  <si>
    <t>Arcelormittal 9.85% 06.19- ARCELORMITTAL</t>
  </si>
  <si>
    <t>US03938LAM63</t>
  </si>
  <si>
    <t>10743</t>
  </si>
  <si>
    <t>Materials</t>
  </si>
  <si>
    <t>BB</t>
  </si>
  <si>
    <t>13/06/12</t>
  </si>
  <si>
    <t>Petbra 7.875  03/15- PETROBRAS INTL</t>
  </si>
  <si>
    <t>US71645WAN11</t>
  </si>
  <si>
    <t>10906</t>
  </si>
  <si>
    <t>15/07/12</t>
  </si>
  <si>
    <t>Aroundtown 3% 05/05/20- Aroundtown property</t>
  </si>
  <si>
    <t>XS1227093611</t>
  </si>
  <si>
    <t>12853</t>
  </si>
  <si>
    <t>לא מדורג</t>
  </si>
  <si>
    <t>29/04/15</t>
  </si>
  <si>
    <t>Oro negro dril 7.5% 2019- Oro negro dril pte ltd</t>
  </si>
  <si>
    <t>no0010700982</t>
  </si>
  <si>
    <t>12824</t>
  </si>
  <si>
    <t>23/12/14</t>
  </si>
  <si>
    <t>סה"כ תל אביב 25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</si>
  <si>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</si>
  <si>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</si>
  <si>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</si>
  <si>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</si>
  <si>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</si>
  <si>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</si>
  <si>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</si>
  <si>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</si>
  <si>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</si>
  <si>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</si>
  <si>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</si>
  <si>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</si>
  <si>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</si>
  <si>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</si>
  <si>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פז נפט- פז חברת הנפט בע"מ</t>
  </si>
  <si>
    <t>1100007</t>
  </si>
  <si>
    <t>1363</t>
  </si>
  <si>
    <t>דלק קבוצה- קבוצת דלק בע"מ</t>
  </si>
  <si>
    <t>1084128</t>
  </si>
  <si>
    <t>1095</t>
  </si>
  <si>
    <t>גזית גלוב- גזית-גלוב בע"מ</t>
  </si>
  <si>
    <t>126011</t>
  </si>
  <si>
    <t>מליסרון- מליסרון בע"מ</t>
  </si>
  <si>
    <t>323014</t>
  </si>
  <si>
    <t>323</t>
  </si>
  <si>
    <t>עזריאלי קבוצה- קבוצת עזריאלי בע"מ (לשעבר קנית מימון)</t>
  </si>
  <si>
    <t>1119478</t>
  </si>
  <si>
    <t>1420</t>
  </si>
  <si>
    <t>סה"כ תל אביב 75</t>
  </si>
  <si>
    <t>איידיאיי ביטוח- איי.די.איי. חברה לביטוח בע"מ</t>
  </si>
  <si>
    <t>1129501</t>
  </si>
  <si>
    <t>1608</t>
  </si>
  <si>
    <t>ביטוח</t>
  </si>
  <si>
    <t>מנורה מבטחים החזקות- מנורה מבטחים החזקות בע"מ</t>
  </si>
  <si>
    <t>566018</t>
  </si>
  <si>
    <t>566</t>
  </si>
  <si>
    <t>יואל- י.ו.א.ל. ירושלים אויל אקספלורשיין בע"מ</t>
  </si>
  <si>
    <t>583013</t>
  </si>
  <si>
    <t>583</t>
  </si>
  <si>
    <t>אינרום- אינרום תעשיות בנייה בע"מ</t>
  </si>
  <si>
    <t>1132356</t>
  </si>
  <si>
    <t>1616</t>
  </si>
  <si>
    <t>מתכת ומוצרי בניה</t>
  </si>
  <si>
    <t>שפיר- שפיר הנדסה ותעשיה בע"מ</t>
  </si>
  <si>
    <t>1133875</t>
  </si>
  <si>
    <t>1633</t>
  </si>
  <si>
    <t>אלוני חץ- אלוני-חץ נכסים והשקעות בע"מ</t>
  </si>
  <si>
    <t>390013</t>
  </si>
  <si>
    <t>אמות- אמות השקעות בע"מ</t>
  </si>
  <si>
    <t>1097278</t>
  </si>
  <si>
    <t>1328</t>
  </si>
  <si>
    <t>וילאר- וילאר אינטרנשיונל בע"מ</t>
  </si>
  <si>
    <t>416016</t>
  </si>
  <si>
    <t>416</t>
  </si>
  <si>
    <t>כלכלית ירושלים- כלכלית ירושלים בע"מ</t>
  </si>
  <si>
    <t>198010</t>
  </si>
  <si>
    <t>198</t>
  </si>
  <si>
    <t>ריט 1- ריט 1 בע"מ</t>
  </si>
  <si>
    <t>1098920</t>
  </si>
  <si>
    <t>1357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</si>
  <si>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</si>
  <si>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</si>
  <si>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</si>
  <si>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</si>
  <si>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</si>
  <si>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1064</t>
  </si>
  <si>
    <t>סה"כ מניות היתר</t>
  </si>
  <si>
    <t>קדימהסטם- קדימהסטם בע"מ</t>
  </si>
  <si>
    <t>1128461</t>
  </si>
  <si>
    <t>1606</t>
  </si>
  <si>
    <t>ביוטכנולוגיה</t>
  </si>
  <si>
    <t>קרדן אן.וי.- קרדן אן.וי.</t>
  </si>
  <si>
    <t>1087949</t>
  </si>
  <si>
    <t>ויליפוד- וילי פוד השקעות בע"מ</t>
  </si>
  <si>
    <t>371013</t>
  </si>
  <si>
    <t>371</t>
  </si>
  <si>
    <t>מסחר</t>
  </si>
  <si>
    <t>לוינשטיין נכסים- לוינשטיין נכסים</t>
  </si>
  <si>
    <t>1119080</t>
  </si>
  <si>
    <t>1536</t>
  </si>
  <si>
    <t>מגדלי תיכון- מגדלי הים התיכון</t>
  </si>
  <si>
    <t>1131523</t>
  </si>
  <si>
    <t>1614</t>
  </si>
  <si>
    <t>מגה אור- מגה אור החזקות בע"מ</t>
  </si>
  <si>
    <t>1104488</t>
  </si>
  <si>
    <t>1450</t>
  </si>
  <si>
    <t>איביאי בית השקעות- אי.בי.אי. בית השקעות בע"מ</t>
  </si>
  <si>
    <t>175018</t>
  </si>
  <si>
    <t>175</t>
  </si>
  <si>
    <t>אקסלנס- אקסלנס השקעות בע"מ</t>
  </si>
  <si>
    <t>1080639</t>
  </si>
  <si>
    <t>1009</t>
  </si>
  <si>
    <t>לידר שוקי הון- לידר שוקי הון בע"מ</t>
  </si>
  <si>
    <t>1096106</t>
  </si>
  <si>
    <t>1307</t>
  </si>
  <si>
    <t>נאוי- קבוצת האחים נאוי בע"מ לשעבר גולדן אקוויטי</t>
  </si>
  <si>
    <t>208017</t>
  </si>
  <si>
    <t>208</t>
  </si>
  <si>
    <t>סה"כ call 001 אופציות</t>
  </si>
  <si>
    <t>Radview software lt- RADVIEW RES</t>
  </si>
  <si>
    <t>IL0010851744</t>
  </si>
  <si>
    <t>10355</t>
  </si>
  <si>
    <t>Software &amp; Services</t>
  </si>
  <si>
    <t>Boeing com- BOEING CO</t>
  </si>
  <si>
    <t>US0970231058</t>
  </si>
  <si>
    <t>NASDAQ</t>
  </si>
  <si>
    <t>27015</t>
  </si>
  <si>
    <t>Kite pharma inc- Kite Pharma Inc</t>
  </si>
  <si>
    <t>us49803l1098</t>
  </si>
  <si>
    <t>12845</t>
  </si>
  <si>
    <t>Perrigo Co Plc- פריגו קומפני דואלי</t>
  </si>
  <si>
    <t>IE00BGH1M568</t>
  </si>
  <si>
    <t>NYSE</t>
  </si>
  <si>
    <t>AFI Development Plc B- AFI Development PLC</t>
  </si>
  <si>
    <t>CY0101380612</t>
  </si>
  <si>
    <t>LSE</t>
  </si>
  <si>
    <t>10603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</si>
  <si>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</si>
  <si>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</si>
  <si>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</si>
  <si>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</si>
  <si>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</si>
  <si>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</si>
  <si>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סה"כ שמחקות מדדי מניות בישראל</t>
  </si>
  <si>
    <t>סה"כ שמחקות מדדים אחרים בישראל</t>
  </si>
  <si>
    <t>סה"כ שמחקות מדדים אחרים בחו"ל</t>
  </si>
  <si>
    <t>סה"כ short</t>
  </si>
  <si>
    <t>סה"כ שמחקות מדדי מניות בחו"ל</t>
  </si>
  <si>
    <t>סה"כ שמחקות מדדי מניות</t>
  </si>
  <si>
    <t>סה"כ שמחקות מדדים אחרים</t>
  </si>
  <si>
    <t>סה"כ תעודות השתתפות בקרנות נאמנות בישראל</t>
  </si>
  <si>
    <t>*אלטשולר אג"ח הזדמנויות 0B קרן- אלטשולר שחם בית השקעות בע"מ</t>
  </si>
  <si>
    <t>5108642</t>
  </si>
  <si>
    <t>10593</t>
  </si>
  <si>
    <t>*אלטשולר הקרן הירוקה קרן נאמנות- אלטשולר שחם בית השקעות בע"מ</t>
  </si>
  <si>
    <t>5105218</t>
  </si>
  <si>
    <t>*אלטשולר יתר 40 דיב ק.נ- אלטשולר שחם בית השקעות בע"מ</t>
  </si>
  <si>
    <t>5105903</t>
  </si>
  <si>
    <t>סה"כ תעודות השתתפות בקרנות נאמנות בחו"ל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</si>
  <si>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</si>
  <si>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</si>
  <si>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</si>
  <si>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</si>
  <si>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</si>
  <si>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12439</t>
  </si>
  <si>
    <t>Sands Capital grow- Sands Capital funds plc</t>
  </si>
  <si>
    <t>IE00B85KB857</t>
  </si>
  <si>
    <t>12731</t>
  </si>
  <si>
    <t>סה"כ כתבי אופציות בישראל</t>
  </si>
  <si>
    <t>קדימהסטם   אפ 2- קדימהסטם בע"מ</t>
  </si>
  <si>
    <t>1128487</t>
  </si>
  <si>
    <t>אלוני חץ אפ 10- אלוני-חץ נכסים והשקעות בע"מ</t>
  </si>
  <si>
    <t>3900305</t>
  </si>
  <si>
    <t>כלכלית ים אפ 9- כלכלית ירושלים בע"מ</t>
  </si>
  <si>
    <t>1980382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</si>
  <si>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</si>
  <si>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</si>
  <si>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</si>
  <si>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</si>
  <si>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</si>
  <si>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ESM6 _S&amp;P500 mini JUN16- חוזים עתידיים בחול</t>
  </si>
  <si>
    <t>70903620</t>
  </si>
  <si>
    <t>Other</t>
  </si>
  <si>
    <t>GXM6_ Dax Fut _ Jun16- חוזים עתידיים בחול</t>
  </si>
  <si>
    <t>70145941</t>
  </si>
  <si>
    <t>HIJ6 hang sang 04/2016- חוזים עתידיים בחול</t>
  </si>
  <si>
    <t>70793468</t>
  </si>
  <si>
    <t>NQM6 _nasdaq100_ fut Jun16- חוזים עתידיים בחול</t>
  </si>
  <si>
    <t>70542857</t>
  </si>
  <si>
    <t>RXM6 EURO-BOND jun16- חוזים עתידיים בחול</t>
  </si>
  <si>
    <t>70395629</t>
  </si>
  <si>
    <t>Treasury 2y us Jun16- חוזים עתידיים בחול</t>
  </si>
  <si>
    <t>70455985</t>
  </si>
  <si>
    <t>US 5yr note jun 16</t>
  </si>
  <si>
    <t>70455878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</si>
  <si>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</si>
  <si>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</si>
  <si>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</si>
  <si>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</si>
  <si>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</si>
  <si>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</si>
  <si>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</si>
  <si>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</si>
  <si>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24/12/07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</si>
  <si>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</si>
  <si>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</si>
  <si>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</si>
  <si>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</si>
  <si>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</si>
  <si>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</si>
  <si>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</si>
  <si>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</si>
  <si>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</si>
  <si>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נאוי נייר ערך מסחרי- קבוצת האחים נאוי בע"מ לשעבר גולדן אקוויטי</t>
  </si>
  <si>
    <t>2080158</t>
  </si>
  <si>
    <t>03/01/16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</si>
  <si>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</si>
  <si>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</si>
  <si>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</si>
  <si>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</si>
  <si>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</si>
  <si>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22/02/09</t>
  </si>
  <si>
    <t>מקורות אגח 8 רמ- מקורות חברת מים בע"מ</t>
  </si>
  <si>
    <t>1124346</t>
  </si>
  <si>
    <t>20/06/12</t>
  </si>
  <si>
    <t>רפאל סדרה ב- רפאל-רשות לפיתוח אמצעי לחימה בע"מ</t>
  </si>
  <si>
    <t>1096783</t>
  </si>
  <si>
    <t>1315</t>
  </si>
  <si>
    <t>חשמל</t>
  </si>
  <si>
    <t>Aaa</t>
  </si>
  <si>
    <t>21/03/12</t>
  </si>
  <si>
    <t>עזריאלי קבוצה אגח א רמ- קבוצת עזריאלי בע"מ (לשעבר קנית מימון)</t>
  </si>
  <si>
    <t>1103159</t>
  </si>
  <si>
    <t>22/03/07</t>
  </si>
  <si>
    <t>פועלים שטר הון 2016 %5.85- בנק הפועלים בע"מ</t>
  </si>
  <si>
    <t>166205617</t>
  </si>
  <si>
    <t>פועלים ש"ה 2016 5.6%- בנק הפועלים בע"מ</t>
  </si>
  <si>
    <t>166205799</t>
  </si>
  <si>
    <t>די.בי.אס אגח א רמ- דיביאס</t>
  </si>
  <si>
    <t>1106988</t>
  </si>
  <si>
    <t>2201</t>
  </si>
  <si>
    <t>חשמל צמוד 2018 רמ- חברת החשמל לישראל בע"מ</t>
  </si>
  <si>
    <t>6000079</t>
  </si>
  <si>
    <t>600</t>
  </si>
  <si>
    <t>21/10/09</t>
  </si>
  <si>
    <t>חשמל צמוד 2020 רמ- חברת החשמל לישראל בע"מ</t>
  </si>
  <si>
    <t>6000111</t>
  </si>
  <si>
    <t>13/04/09</t>
  </si>
  <si>
    <t>יהוד אגח לס- החברה למימון יהוד מונסון 2006 בע"מ</t>
  </si>
  <si>
    <t>1099084</t>
  </si>
  <si>
    <t>1359</t>
  </si>
  <si>
    <t>05/10/09</t>
  </si>
  <si>
    <t>כלל ביטוח אג"ח 1 ל- כלל החזקות עסקי ביטוח בע"מ</t>
  </si>
  <si>
    <t>1119247</t>
  </si>
  <si>
    <t>224</t>
  </si>
  <si>
    <t>מימון רמלה אגח לס- החברה למימון רמלה 2005 בע"מ</t>
  </si>
  <si>
    <t>1094739</t>
  </si>
  <si>
    <t>1281</t>
  </si>
  <si>
    <t>נתיבי גז אג"ח א - רמ- נתיבי הגז הטבעי לישראל בע"מ</t>
  </si>
  <si>
    <t>1103084</t>
  </si>
  <si>
    <t>1418</t>
  </si>
  <si>
    <t>16/03/09</t>
  </si>
  <si>
    <t>נתיבי הגז אגח ד -רמ- נתיבי הגז הטבעי לישראל בע"מ</t>
  </si>
  <si>
    <t>1131994</t>
  </si>
  <si>
    <t>28/04/14</t>
  </si>
  <si>
    <t>בינלאומי שטר הון 2016 5.5%- הבנק הבינלאומי הראשון לישראל בע"מ</t>
  </si>
  <si>
    <t>173425539</t>
  </si>
  <si>
    <t>173425612</t>
  </si>
  <si>
    <t>בינלאומי שטר הון 2016 5.65%- הבנק הבינלאומי הראשון לישראל בע"מ</t>
  </si>
  <si>
    <t>173425794</t>
  </si>
  <si>
    <t>בינלאומי שטר הון 2016 5.7%- הבנק הבינלאומי הראשון לישראל בע"מ</t>
  </si>
  <si>
    <t>173425463</t>
  </si>
  <si>
    <t>אילת אגח א לס- החברה למימון אילת (2006) בע"מ</t>
  </si>
  <si>
    <t>1099449</t>
  </si>
  <si>
    <t>1360</t>
  </si>
  <si>
    <t>Aa3</t>
  </si>
  <si>
    <t>13/09/06</t>
  </si>
  <si>
    <t>חשמל צמוד 2022 רמ- חברת החשמל לישראל בע"מ</t>
  </si>
  <si>
    <t>6000129</t>
  </si>
  <si>
    <t>18/01/11</t>
  </si>
  <si>
    <t>לאומי ש.ה עליון 6.9% 2017- בנק לאומי לישראל בע"מ</t>
  </si>
  <si>
    <t>164020364</t>
  </si>
  <si>
    <t>ביסיאראי-בראק קפיטל נדלן אג א- בי.סי.אר.אי-בראק קפיטל ריל אסטייט איווסטמנט בי.וי</t>
  </si>
  <si>
    <t>1107168</t>
  </si>
  <si>
    <t>1492</t>
  </si>
  <si>
    <t>דרך ארץ אגח ב מזנין- דרך ארץ הייווייז (1997) בע"מ</t>
  </si>
  <si>
    <t>299916680</t>
  </si>
  <si>
    <t>10313</t>
  </si>
  <si>
    <t>דרך ארץ מזנין אגח א (18)- דרך ארץ הייווייז (1997) בע"מ</t>
  </si>
  <si>
    <t>299916650</t>
  </si>
  <si>
    <t>יצחקי מחסנים אגח א רמ- יצחקי מחסנים בע"מ</t>
  </si>
  <si>
    <t>1109198</t>
  </si>
  <si>
    <t>1508</t>
  </si>
  <si>
    <t>09/12/07</t>
  </si>
  <si>
    <t>פתאל החזקות אגח א רמ- פתאל החזקות בע"מ</t>
  </si>
  <si>
    <t>1132208</t>
  </si>
  <si>
    <t>1621</t>
  </si>
  <si>
    <t>מלונאות ותיירות</t>
  </si>
  <si>
    <t>12/05/14</t>
  </si>
  <si>
    <t>אספיסי אלעד אגח 3 רמ- אס.פי.סי אל-עד</t>
  </si>
  <si>
    <t>1093939</t>
  </si>
  <si>
    <t>1229</t>
  </si>
  <si>
    <t>03/12/13</t>
  </si>
  <si>
    <t>דור אנרגיה  (גיוסי סדרה 2_1)- דור אנרגיה הנפקת אגח 1 בע"מ</t>
  </si>
  <si>
    <t>1091578</t>
  </si>
  <si>
    <t>1218</t>
  </si>
  <si>
    <t>20/10/04</t>
  </si>
  <si>
    <t>חפציבה אגח א- חפציבה חופים בע"מ</t>
  </si>
  <si>
    <t>1095942</t>
  </si>
  <si>
    <t>1303</t>
  </si>
  <si>
    <t>10/02/11</t>
  </si>
  <si>
    <t>חפציבה אגח א חש 2/09- חפציבה חופים בע"מ</t>
  </si>
  <si>
    <t>1113562</t>
  </si>
  <si>
    <t>חפציבה ג'רוזלם אגח ג- חפציבה ג'רוזלם גולד בע"מ</t>
  </si>
  <si>
    <t>1099969</t>
  </si>
  <si>
    <t>1374</t>
  </si>
  <si>
    <t>02/08/07</t>
  </si>
  <si>
    <t>לגנא הולדינגס בעמ- אג"ח 1- לגנא הולדינגס בע"מ</t>
  </si>
  <si>
    <t>3520046</t>
  </si>
  <si>
    <t>352</t>
  </si>
  <si>
    <t>07/05/06</t>
  </si>
  <si>
    <t>לידקום אגח א חש 08/09- לידקום אינטגרייטד סולושנס בע"מ</t>
  </si>
  <si>
    <t>1115096</t>
  </si>
  <si>
    <t>2221</t>
  </si>
  <si>
    <t>לידקום אגח א חש 12/09- לידקום אינטגרייטד סולושנס בע"מ</t>
  </si>
  <si>
    <t>1117548</t>
  </si>
  <si>
    <t>לידקום אגח א- לידקום אינטגרייטד סולושנס בע"מ</t>
  </si>
  <si>
    <t>1112911</t>
  </si>
  <si>
    <t>סה"כ אג"ח קונצרני של חברות ישראליות</t>
  </si>
  <si>
    <t>בי קומיוניקשיינס דולרי- בי קומיוניקיישנס בע"מ לשעבר סמייל 012</t>
  </si>
  <si>
    <t>IL0011312266</t>
  </si>
  <si>
    <t>1422</t>
  </si>
  <si>
    <t>20/02/14</t>
  </si>
  <si>
    <t>Israel electric 4% 19/06/28- חברת החשמל לישראל בע"מ</t>
  </si>
  <si>
    <t>xs0085848421</t>
  </si>
  <si>
    <t>04/08/15</t>
  </si>
  <si>
    <t>סה"כ אג"ח קונצרני של חברות זרות</t>
  </si>
  <si>
    <t>Surgix ltd- Surgix ltd</t>
  </si>
  <si>
    <t>29991579</t>
  </si>
  <si>
    <t>11084</t>
  </si>
  <si>
    <t>Qualisystems ABC- QUALISYSTEMS</t>
  </si>
  <si>
    <t>29991695</t>
  </si>
  <si>
    <t>10351</t>
  </si>
  <si>
    <t>Technology Hardware &amp; Equipment</t>
  </si>
  <si>
    <t>אקווה שילד מדיקל- אקווה שילד מדיקל</t>
  </si>
  <si>
    <t>29992170</t>
  </si>
  <si>
    <t>11079</t>
  </si>
  <si>
    <t>פלסטמד- פלסטמד</t>
  </si>
  <si>
    <t>400402101</t>
  </si>
  <si>
    <t>11078</t>
  </si>
  <si>
    <t>קרן מור מניות בכורה A- קבוצת מור נדלן</t>
  </si>
  <si>
    <t>29991735</t>
  </si>
  <si>
    <t>12228</t>
  </si>
  <si>
    <t>קרן מור מניות בכורה B- קבוצת מור נדלן</t>
  </si>
  <si>
    <t>29991736</t>
  </si>
  <si>
    <t>קרן מור מניות בכורה B1- קבוצת מור נדלן</t>
  </si>
  <si>
    <t>29993111</t>
  </si>
  <si>
    <t>קרן מור מניות רגילות- קבוצת מור נדלן</t>
  </si>
  <si>
    <t>100225820</t>
  </si>
  <si>
    <t>מימון ישיר- מימון ישיר הנפקות  בע"מ</t>
  </si>
  <si>
    <t>29993128</t>
  </si>
  <si>
    <t>1634</t>
  </si>
  <si>
    <t>Kougar B Shares- Feldsrasse Die Erste GmBH</t>
  </si>
  <si>
    <t>29991613</t>
  </si>
  <si>
    <t>11085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</si>
  <si>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</si>
  <si>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</si>
  <si>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</si>
  <si>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</si>
  <si>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</si>
  <si>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</si>
  <si>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</si>
  <si>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</si>
  <si>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</si>
  <si>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</si>
  <si>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</si>
  <si>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</si>
  <si>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</si>
  <si>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US46514P1066</t>
  </si>
  <si>
    <t>10222</t>
  </si>
  <si>
    <t>Unity Wireless corporation- Unity Wireless</t>
  </si>
  <si>
    <t>US9133471006</t>
  </si>
  <si>
    <t>10447</t>
  </si>
  <si>
    <t>סה"כ קרנות הון סיכון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</si>
  <si>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</si>
  <si>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</si>
  <si>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</si>
  <si>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</si>
  <si>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</si>
  <si>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</si>
  <si>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</si>
  <si>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</si>
  <si>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</si>
  <si>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</si>
  <si>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</si>
  <si>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</si>
  <si>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</si>
  <si>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</si>
  <si>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Pontifax III- Pontifax Fund</t>
  </si>
  <si>
    <t>402410111</t>
  </si>
  <si>
    <t>24/10/11</t>
  </si>
  <si>
    <t>Stage One II- stage one1</t>
  </si>
  <si>
    <t>29993017</t>
  </si>
  <si>
    <t>25/06/15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</si>
  <si>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</si>
  <si>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</si>
  <si>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</si>
  <si>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</si>
  <si>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</si>
  <si>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</si>
  <si>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</si>
  <si>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סה"כ קרנות גידור</t>
  </si>
  <si>
    <t>Crystal Fund II- crystal fund</t>
  </si>
  <si>
    <t>29991764</t>
  </si>
  <si>
    <t>19/02/12</t>
  </si>
  <si>
    <t>Sphera fund L.P- SPHERA</t>
  </si>
  <si>
    <t>299918250</t>
  </si>
  <si>
    <t>16/08/12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</si>
  <si>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</si>
  <si>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</si>
  <si>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</si>
  <si>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</si>
  <si>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</si>
  <si>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</si>
  <si>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</si>
  <si>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</si>
  <si>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</si>
  <si>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</si>
  <si>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</si>
  <si>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</si>
  <si>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</si>
  <si>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</si>
  <si>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</si>
  <si>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</si>
  <si>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</si>
  <si>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</si>
  <si>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Klirmark Opportunity Fund L.P- Klirmark Opportunity L.P</t>
  </si>
  <si>
    <t>29992008</t>
  </si>
  <si>
    <t>08/10/09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</si>
  <si>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</si>
  <si>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</si>
  <si>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</si>
  <si>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</si>
  <si>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</si>
  <si>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S.H SKY LP- ס. ה. סקיי 11 ש.מ.</t>
  </si>
  <si>
    <t>100310887</t>
  </si>
  <si>
    <t>Fimi Israel opportunit II Fund- פימי מזנין(1) קרן הון סיכון</t>
  </si>
  <si>
    <t>100014208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</si>
  <si>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</si>
  <si>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</si>
  <si>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</si>
  <si>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</si>
  <si>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</si>
  <si>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</si>
  <si>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</si>
  <si>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</si>
  <si>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</si>
  <si>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</si>
  <si>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</si>
  <si>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</si>
  <si>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</si>
  <si>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</si>
  <si>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</si>
  <si>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</si>
  <si>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</si>
  <si>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</si>
  <si>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</si>
  <si>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</si>
  <si>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</si>
  <si>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</si>
  <si>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</si>
  <si>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</si>
  <si>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</si>
  <si>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</si>
  <si>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</si>
  <si>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</si>
  <si>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</si>
  <si>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</si>
  <si>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</si>
  <si>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BK opportunities fund 2- BK Opportunities fund</t>
  </si>
  <si>
    <t>299922610</t>
  </si>
  <si>
    <t>31/12/14</t>
  </si>
  <si>
    <t>BK opportunity 3- BK Opportunities fund</t>
  </si>
  <si>
    <t>299923780</t>
  </si>
  <si>
    <t>29/02/16</t>
  </si>
  <si>
    <t>BSP Absolute Return Fund of Funds Ltd. (Class GL)- BSP ABSOLUTE RETURN FOF AI</t>
  </si>
  <si>
    <t>KYG166512114</t>
  </si>
  <si>
    <t>24/03/14</t>
  </si>
  <si>
    <t>קרן גידור Kane street- Kane Street Fund</t>
  </si>
  <si>
    <t>29991727</t>
  </si>
  <si>
    <t>Sphera global healthcare fund- SPHERA</t>
  </si>
  <si>
    <t>29992652</t>
  </si>
  <si>
    <t>30/11/15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</si>
  <si>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</si>
  <si>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</si>
  <si>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</si>
  <si>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</si>
  <si>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</si>
  <si>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</si>
  <si>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</si>
  <si>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</si>
  <si>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</si>
  <si>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</si>
  <si>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</si>
  <si>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</si>
  <si>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</si>
  <si>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ares european loan opportunities fund- Ares special situation fund IB</t>
  </si>
  <si>
    <t>29992331</t>
  </si>
  <si>
    <t>07/04/15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</si>
  <si>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</si>
  <si>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</si>
  <si>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</si>
  <si>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</si>
  <si>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</si>
  <si>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</si>
  <si>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</si>
  <si>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</si>
  <si>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ICG Asia Pacific Fund III- ICG Fund</t>
  </si>
  <si>
    <t>29993018</t>
  </si>
  <si>
    <t>11/01/16</t>
  </si>
  <si>
    <t>ICG FUND L.P- ICG Fund</t>
  </si>
  <si>
    <t>29992232</t>
  </si>
  <si>
    <t>28/08/14</t>
  </si>
  <si>
    <t>Kreos capital V (expert fund) LP- Kreos capital V</t>
  </si>
  <si>
    <t>29992663</t>
  </si>
  <si>
    <t>04/01/16</t>
  </si>
  <si>
    <t>Netz real estate fund 1- Netz real estate fund I</t>
  </si>
  <si>
    <t>29993015</t>
  </si>
  <si>
    <t>26/03/15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</si>
  <si>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</si>
  <si>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</si>
  <si>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</si>
  <si>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</si>
  <si>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</si>
  <si>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</si>
  <si>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כתב אופציה VW- Volkswagen intl fin</t>
  </si>
  <si>
    <t>29992094</t>
  </si>
  <si>
    <t>29/09/13</t>
  </si>
  <si>
    <t>כתב אופציה Kougar- Feldsrasse Die Erste GmBH</t>
  </si>
  <si>
    <t>29991612</t>
  </si>
  <si>
    <t>27/10/10</t>
  </si>
  <si>
    <t>marlborough software- Marlborough  Software development</t>
  </si>
  <si>
    <t>29991897</t>
  </si>
  <si>
    <t>11/10/12</t>
  </si>
  <si>
    <t>סה"כ מט"ח/מט"ח</t>
  </si>
  <si>
    <t>סה"כ מטבע</t>
  </si>
  <si>
    <t>FWD CCY\ILS 20160209 DKK\ILS 0.5831000 20160504- בנק לאומי לישראל בע"מ</t>
  </si>
  <si>
    <t>90001196</t>
  </si>
  <si>
    <t>09/02/16</t>
  </si>
  <si>
    <t>FWD CCY\ILS 20160209 EUR\ILS 4.3520000 20160504- בנק לאומי לישראל בע"מ</t>
  </si>
  <si>
    <t>90001195</t>
  </si>
  <si>
    <t>FWD CCY\ILS 20160309 EUR\ILS 4.2922000 20160413- בנק לאומי לישראל בע"מ</t>
  </si>
  <si>
    <t>90001366</t>
  </si>
  <si>
    <t>09/03/16</t>
  </si>
  <si>
    <t>FWD CCY\ILS 20160322 USD\ILS 3.8459000 20160504- בנק לאומי לישראל בע"מ</t>
  </si>
  <si>
    <t>90001424</t>
  </si>
  <si>
    <t>22/03/16</t>
  </si>
  <si>
    <t>FWD CCY\ILS 20160322 USD\ILS 3.8469000 20160504- בנק לאומי לישראל בע"מ</t>
  </si>
  <si>
    <t>90001425</t>
  </si>
  <si>
    <t>IRX יין יפני דולר אמריקאי- בנק לאומי לישראל בע"מ</t>
  </si>
  <si>
    <t>29992369</t>
  </si>
  <si>
    <t>IRS  11/2020 0.965- בנק לאומי לישראל בע"מ</t>
  </si>
  <si>
    <t>29992642</t>
  </si>
  <si>
    <t>06/11/15</t>
  </si>
  <si>
    <t>IRS 03/12/2020 1.00%- בנק לאומי לישראל בע"מ</t>
  </si>
  <si>
    <t>29992653</t>
  </si>
  <si>
    <t>03/12/15</t>
  </si>
  <si>
    <t>Irs 120 ממשק ILS 0.905%- בנק לאומי לישראל בע"מ</t>
  </si>
  <si>
    <t>29992657</t>
  </si>
  <si>
    <t>21/12/15</t>
  </si>
  <si>
    <t>Irs 120 ממשק ILS 0.91%- בנק לאומי לישראל בע"מ</t>
  </si>
  <si>
    <t>29992656</t>
  </si>
  <si>
    <t>17/12/15</t>
  </si>
  <si>
    <t>IRS 5 ils 0.77%- בנק לאומי לישראל בע"מ</t>
  </si>
  <si>
    <t>29992673</t>
  </si>
  <si>
    <t>08/02/16</t>
  </si>
  <si>
    <t>IRS 5 ILS 0.79- בנק לאומי לישראל בע"מ</t>
  </si>
  <si>
    <t>29992683</t>
  </si>
  <si>
    <t>21/03/16</t>
  </si>
  <si>
    <t>IRS 5 ILS 1.005%- בנק לאומי לישראל בע"מ</t>
  </si>
  <si>
    <t>29992649</t>
  </si>
  <si>
    <t>23/11/15</t>
  </si>
  <si>
    <t>IRS 5 ILS 1.07%- בנק לאומי לישראל בע"מ</t>
  </si>
  <si>
    <t>29992644</t>
  </si>
  <si>
    <t>10/11/15</t>
  </si>
  <si>
    <t>IRS120 ils 0.657- בנק לאומי לישראל בע"מ</t>
  </si>
  <si>
    <t>29992682</t>
  </si>
  <si>
    <t>17/03/16</t>
  </si>
  <si>
    <t>ממשק 323 IRS- בנק לאומי לישראל בע"מ</t>
  </si>
  <si>
    <t>29992678</t>
  </si>
  <si>
    <t>22/02/16</t>
  </si>
  <si>
    <t>IXMTR Altshuler 19.11.15- בנק לאומי לישראל בע"מ</t>
  </si>
  <si>
    <t>29992647</t>
  </si>
  <si>
    <t>IXVTR Altshuler 1.9.15- בנק לאומי לישראל בע"מ</t>
  </si>
  <si>
    <t>29992374</t>
  </si>
  <si>
    <t>02/09/15</t>
  </si>
  <si>
    <t>Irs 03/12/2025 2.097% usd- בנק לאומי לישראל בע"מ</t>
  </si>
  <si>
    <t>29992654</t>
  </si>
  <si>
    <t>IRS 09/11/2025 2.1% USD- בנק לאומי לישראל בע"מ</t>
  </si>
  <si>
    <t>29992640</t>
  </si>
  <si>
    <t>IRS 10 USA 1.696- בנק לאומי לישראל בע"מ</t>
  </si>
  <si>
    <t>29992684</t>
  </si>
  <si>
    <t>IRS 10 usa 1.74%- בנק לאומי לישראל בע"מ</t>
  </si>
  <si>
    <t>29992672</t>
  </si>
  <si>
    <t>IRS 10 USA 2.123%- בנק לאומי לישראל בע"מ</t>
  </si>
  <si>
    <t>29992650</t>
  </si>
  <si>
    <t>IRS 10 USA 2.237%- בנק לאומי לישראל בע"מ</t>
  </si>
  <si>
    <t>29992645</t>
  </si>
  <si>
    <t>מימון ישיר 1 לס- מימון ישיר הנפקות  בע"מ</t>
  </si>
  <si>
    <t>1133743</t>
  </si>
  <si>
    <t>19/11/14</t>
  </si>
  <si>
    <t>1127091</t>
  </si>
  <si>
    <t>31/12/15</t>
  </si>
  <si>
    <t>הלוואה אמפא קפיטל 12- אמפא קפיטל בע"מ לשעבר פז פיקדון זר</t>
  </si>
  <si>
    <t>29993118</t>
  </si>
  <si>
    <t>גלובל 8 ד' חוב שלא שולם 11/09- גלובל פיננס ג'י.אר 8 בע"מ</t>
  </si>
  <si>
    <t>1116037</t>
  </si>
  <si>
    <t>B2</t>
  </si>
  <si>
    <t>10/11/09</t>
  </si>
  <si>
    <t>גלובל פייננס 8 סד' ה לס- גלובל פיננס ג'י.אר 8 בע"מ</t>
  </si>
  <si>
    <t>29991484</t>
  </si>
  <si>
    <t>SIGNUM 6.85% 20/12/17- SIGNUM FINANCE</t>
  </si>
  <si>
    <t>XS0336865109</t>
  </si>
  <si>
    <t>רביות</t>
  </si>
  <si>
    <t>17/01/08</t>
  </si>
  <si>
    <t>SIGNUM ZCP 30/11/22- SIGNUM FINANCE</t>
  </si>
  <si>
    <t>xs0328596662</t>
  </si>
  <si>
    <t>03/12/07</t>
  </si>
  <si>
    <t>BAMLL 2015-200X A- Bank of America</t>
  </si>
  <si>
    <t>USU0602UAA08</t>
  </si>
  <si>
    <t>19/04/15</t>
  </si>
  <si>
    <t>AN  6.1262% 12.07.42- ANDERSEN</t>
  </si>
  <si>
    <t>USG03652AB38</t>
  </si>
  <si>
    <t>C</t>
  </si>
  <si>
    <t>17/10/07</t>
  </si>
  <si>
    <t>Mad 2015-11/144A/D- Madison Avenue Trust</t>
  </si>
  <si>
    <t>US556227AJ56</t>
  </si>
  <si>
    <t>21/09/15</t>
  </si>
  <si>
    <t>סה"כ כנגד חסכון עמיתים/מבוטחים</t>
  </si>
  <si>
    <t>*הלוואות לעמיתים צק אלט השתלמות</t>
  </si>
  <si>
    <t>לא</t>
  </si>
  <si>
    <t>29992363</t>
  </si>
  <si>
    <t>הל לעמיתים  אלט השתלמות</t>
  </si>
  <si>
    <t>110000907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</si>
  <si>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</si>
  <si>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</si>
  <si>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</si>
  <si>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6 2012-2013</t>
  </si>
  <si>
    <t>29992016</t>
  </si>
  <si>
    <t>הלוואה 8 05/2013</t>
  </si>
  <si>
    <t>כן</t>
  </si>
  <si>
    <t>הלוואה 18 2/2015</t>
  </si>
  <si>
    <t>29992299</t>
  </si>
  <si>
    <t>A1</t>
  </si>
  <si>
    <t>הלוואה 13 03.2014</t>
  </si>
  <si>
    <t>29993112</t>
  </si>
  <si>
    <t>הלוואה 14 04/2014</t>
  </si>
  <si>
    <t>29993113</t>
  </si>
  <si>
    <t>הלוואה 15 07/2014</t>
  </si>
  <si>
    <t>29992219</t>
  </si>
  <si>
    <t>הלוואה 17 10/2014</t>
  </si>
  <si>
    <t>29992247</t>
  </si>
  <si>
    <t>הלוואה 19 05/2015</t>
  </si>
  <si>
    <t>29992338</t>
  </si>
  <si>
    <t>הלוואה 2 03/2010</t>
  </si>
  <si>
    <t>הלוואה 20 05/2015</t>
  </si>
  <si>
    <t>29992339</t>
  </si>
  <si>
    <t>הלוואה 25 02/2016</t>
  </si>
  <si>
    <t>29992676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</si>
  <si>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</si>
  <si>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</si>
  <si>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</si>
  <si>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</si>
  <si>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</si>
  <si>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</si>
  <si>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</si>
  <si>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</si>
  <si>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הלוואה 12 11/2013</t>
  </si>
  <si>
    <t>29992128</t>
  </si>
  <si>
    <t>הלוואה 7 02/2013</t>
  </si>
  <si>
    <t>סה"כ מובטחות במשכנתא או תיקי משכנתאות</t>
  </si>
  <si>
    <t>הלוואה 26 03/2016</t>
  </si>
  <si>
    <t>29992681</t>
  </si>
  <si>
    <t>הלוואה 21 7/2015</t>
  </si>
  <si>
    <t>29992368</t>
  </si>
  <si>
    <t>הלוואה 16 08/2014</t>
  </si>
  <si>
    <t>29992225</t>
  </si>
  <si>
    <t>הלוואה 1 03/2007</t>
  </si>
  <si>
    <t>100228550</t>
  </si>
  <si>
    <t>הלוואה 23 11/2015</t>
  </si>
  <si>
    <t>29992646</t>
  </si>
  <si>
    <t>הלוואה 3 08/2010</t>
  </si>
  <si>
    <t>הלוואה 5 03/2011</t>
  </si>
  <si>
    <t>29991660</t>
  </si>
  <si>
    <t>בנק משכן פקדון- בנק הפועלים בע"מ</t>
  </si>
  <si>
    <t>506470749</t>
  </si>
  <si>
    <t>פקדון 2017- בנק לאומי לישראל בע"מ</t>
  </si>
  <si>
    <t>29992234</t>
  </si>
  <si>
    <t>פקדון מזרחי 5.35% 2016- בנק מזרחי טפחות בע"מ</t>
  </si>
  <si>
    <t>20-166836270</t>
  </si>
  <si>
    <t>20-166836353</t>
  </si>
  <si>
    <t>פקדון מזרחי 6.05% 2017- בנק מזרחי טפחות בע"מ</t>
  </si>
  <si>
    <t>20-166836767</t>
  </si>
  <si>
    <t>פקדון מזרחי 6.2% 2017- בנק מזרחי טפחות בע"מ</t>
  </si>
  <si>
    <t>20-166836502</t>
  </si>
  <si>
    <t>פקדון משכן פועלים 5.2% 2016- משכן-בנק הפועלים למשכנתאות בע"מ</t>
  </si>
  <si>
    <t>12-164779050</t>
  </si>
  <si>
    <t>פקדון משכן פועלים 5.4% 2016- משכן-בנק הפועלים למשכנתאות בע"מ</t>
  </si>
  <si>
    <t>12-164778979</t>
  </si>
  <si>
    <t>פקדון משכן פועלים 5.45% 2016- משכן-בנק הפועלים למשכנתאות בע"מ</t>
  </si>
  <si>
    <t>12-164779134</t>
  </si>
  <si>
    <t>פקדון משכן פועלים 5.8% 2016- משכן-בנק הפועלים למשכנתאות בע"מ</t>
  </si>
  <si>
    <t>12-164778714</t>
  </si>
  <si>
    <t>פקדון בינלאומי 6.13% 2020- הבנק הבינלאומי הראשון לישראל בע"מ</t>
  </si>
  <si>
    <t>31-173418112</t>
  </si>
  <si>
    <t>פקדון בינלאומי 6.2% 2020- הבנק הבינלאומי הראשון לישראל בע"מ</t>
  </si>
  <si>
    <t>31-173418864</t>
  </si>
  <si>
    <t>סה"כ נקוב במט"ח</t>
  </si>
  <si>
    <t>סה"כ צמודי מט"ח</t>
  </si>
  <si>
    <t>סה"כ מניב</t>
  </si>
  <si>
    <t>נדל"ן בזק חיפה- נדלן בזק חיפה</t>
  </si>
  <si>
    <t>סה"כ לא מניב</t>
  </si>
  <si>
    <t>Dortmund- Lander Sarl</t>
  </si>
  <si>
    <t>Neuss- Lander Sarl</t>
  </si>
  <si>
    <t>Ludwigshafen Real Estate- Ludwigshafen Real Estate</t>
  </si>
  <si>
    <t>Mad 2015-11/144A/D(ריבית לקבל)</t>
  </si>
  <si>
    <t>70707559</t>
  </si>
  <si>
    <t>Atrium european real estaste(דיבידנד לקבל)</t>
  </si>
  <si>
    <t>70504378</t>
  </si>
  <si>
    <t>זכאים</t>
  </si>
  <si>
    <t>28080000</t>
  </si>
  <si>
    <t>זכאים מס עמיתים</t>
  </si>
  <si>
    <t>28200000</t>
  </si>
  <si>
    <t>חייבים</t>
  </si>
  <si>
    <t>27960000</t>
  </si>
  <si>
    <t>אינרום(דיבידנד לקבל)</t>
  </si>
  <si>
    <t>אלוני חץ(דיבידנד לקבל)</t>
  </si>
  <si>
    <t>אמות(דיבידנד לקבל)</t>
  </si>
  <si>
    <t>ריט 1(דיבידנד לקבל)</t>
  </si>
  <si>
    <t>אל על(דיבידנד לקבל)</t>
  </si>
  <si>
    <t>מיטב דש(דיבידנד לקבל)</t>
  </si>
  <si>
    <t xml:space="preserve"> </t>
  </si>
  <si>
    <t>אביב 2</t>
  </si>
  <si>
    <t xml:space="preserve">אוריגו </t>
  </si>
  <si>
    <t>גלילות</t>
  </si>
  <si>
    <t>ויולה</t>
  </si>
  <si>
    <t xml:space="preserve">כלירמרק </t>
  </si>
  <si>
    <t xml:space="preserve">לול </t>
  </si>
  <si>
    <t xml:space="preserve">מוסטנג </t>
  </si>
  <si>
    <t xml:space="preserve">נוי </t>
  </si>
  <si>
    <t xml:space="preserve">סקיי </t>
  </si>
  <si>
    <t xml:space="preserve">פונטיפקס II </t>
  </si>
  <si>
    <t>פונטיפקס III</t>
  </si>
  <si>
    <t xml:space="preserve">פימי 2 </t>
  </si>
  <si>
    <t>פימי 5</t>
  </si>
  <si>
    <t xml:space="preserve">פלנוס מזאנין </t>
  </si>
  <si>
    <t xml:space="preserve">ריאליטי 2 </t>
  </si>
  <si>
    <t xml:space="preserve">תשתיות לישראל 2 </t>
  </si>
  <si>
    <t>KCPS</t>
  </si>
  <si>
    <t xml:space="preserve">Vintage </t>
  </si>
  <si>
    <t xml:space="preserve"> יסודות </t>
  </si>
  <si>
    <t xml:space="preserve"> מאגמה </t>
  </si>
  <si>
    <t xml:space="preserve">קרן השקעה  גלילות 2 </t>
  </si>
  <si>
    <t xml:space="preserve">קרן השקעה  קלירמרק 2 </t>
  </si>
  <si>
    <t xml:space="preserve">קרן השקעה  KEDMA </t>
  </si>
  <si>
    <t>נווה אילן - עד למועד פירוק שותפות</t>
  </si>
  <si>
    <t>עד למועד פירוק השותפות</t>
  </si>
  <si>
    <t xml:space="preserve">פונטיפקס IV </t>
  </si>
  <si>
    <t>ISF</t>
  </si>
  <si>
    <t xml:space="preserve">אווניו </t>
  </si>
  <si>
    <t xml:space="preserve">בראק </t>
  </si>
  <si>
    <t>דנמרק IPDS P S</t>
  </si>
  <si>
    <t xml:space="preserve">ICG FUND L.P </t>
  </si>
  <si>
    <t xml:space="preserve"> NETZ </t>
  </si>
  <si>
    <t xml:space="preserve">קרן השקעה  ARES 4 </t>
  </si>
  <si>
    <t xml:space="preserve">קרן השקעה  ARES ELOF </t>
  </si>
  <si>
    <t xml:space="preserve">קרן השקעה  QUMRA </t>
  </si>
  <si>
    <t xml:space="preserve">קרן השקעה  STAGE ONE 2 </t>
  </si>
  <si>
    <t xml:space="preserve">קרן השקעה  REALITY 3 </t>
  </si>
  <si>
    <t xml:space="preserve">קרן השקעה  נוי 2 תשתיות לאנרגיה </t>
  </si>
  <si>
    <t xml:space="preserve">קרן השקעה  נוי פסולת לאנרגיה שותפות 1 </t>
  </si>
  <si>
    <t xml:space="preserve">קרן השקעה  מנהטן 529 </t>
  </si>
  <si>
    <t xml:space="preserve">קרן השקעה ALTO 2 </t>
  </si>
  <si>
    <t xml:space="preserve">קרן avenue 3 </t>
  </si>
  <si>
    <t>ICG ASIA PASIFIC</t>
  </si>
  <si>
    <t>Kreos Capital</t>
  </si>
  <si>
    <t>קרן השקעה  נוי פסולת לאנרגיה שותפות 2</t>
  </si>
  <si>
    <t>אלטשולר שחם גמל ופנסיה בע"מ</t>
  </si>
  <si>
    <t>אלטשולר שחם השתלמות כללי</t>
  </si>
  <si>
    <t>אמפא קפיטל הנפקות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</si>
</sst>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_ * #,##0_ ;_ * \-#,##0_ ;_ * &quot;-&quot;??_ ;_ @_ 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charset val="177"/>
      <scheme val="minor"/>
    </font>
    <font>
      <sz val="12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7"/>
    <xf numFmtId="0" fontId="2" fillId="0" borderId="0" xfId="7" applyFont="1" applyAlignment="1">
      <alignment horizontal="center"/>
    </xf>
    <xf numFmtId="0" fontId="5" fillId="0" borderId="0" xfId="7" applyFont="1" applyAlignment="1">
      <alignment horizontal="center" vertical="center" wrapText="1"/>
    </xf>
    <xf numFmtId="0" fontId="7" fillId="2" borderId="27" xfId="7" applyFont="1" applyFill="1" applyBorder="1" applyAlignment="1">
      <alignment horizontal="center" vertical="center" wrapText="1"/>
    </xf>
    <xf numFmtId="0" fontId="7" fillId="2" borderId="13" xfId="7" applyFont="1" applyFill="1" applyBorder="1" applyAlignment="1">
      <alignment horizontal="center" vertical="center" wrapText="1"/>
    </xf>
    <xf numFmtId="0" fontId="8" fillId="2" borderId="2" xfId="7" applyFont="1" applyFill="1" applyBorder="1" applyAlignment="1">
      <alignment horizontal="center" vertical="center" wrapText="1"/>
    </xf>
    <xf numFmtId="3" fontId="8" fillId="2" borderId="3" xfId="7" applyNumberFormat="1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49" fontId="7" fillId="2" borderId="2" xfId="7" applyNumberFormat="1" applyFont="1" applyFill="1" applyBorder="1" applyAlignment="1">
      <alignment horizontal="center" wrapText="1"/>
    </xf>
    <xf numFmtId="49" fontId="7" fillId="2" borderId="3" xfId="7" applyNumberFormat="1" applyFont="1" applyFill="1" applyBorder="1" applyAlignment="1">
      <alignment horizontal="center" wrapText="1"/>
    </xf>
    <xf numFmtId="49" fontId="7" fillId="2" borderId="4" xfId="7" applyNumberFormat="1" applyFont="1" applyFill="1" applyBorder="1" applyAlignment="1">
      <alignment horizontal="center" wrapText="1"/>
    </xf>
    <xf numFmtId="0" fontId="9" fillId="0" borderId="0" xfId="7" applyFont="1" applyAlignment="1">
      <alignment horizontal="center" wrapText="1"/>
    </xf>
    <xf numFmtId="0" fontId="7" fillId="2" borderId="10" xfId="7" applyFont="1" applyFill="1" applyBorder="1" applyAlignment="1">
      <alignment horizontal="right" wrapText="1"/>
    </xf>
    <xf numFmtId="0" fontId="18" fillId="0" borderId="0" xfId="7" applyFont="1"/>
    <xf numFmtId="0" fontId="19" fillId="0" borderId="30" xfId="7" applyFont="1" applyFill="1" applyBorder="1" applyAlignment="1">
      <alignment horizontal="center" wrapText="1"/>
    </xf>
    <xf numFmtId="167" fontId="19" fillId="0" borderId="30" xfId="11" applyNumberFormat="1" applyFont="1" applyBorder="1" applyAlignment="1">
      <alignment wrapText="1"/>
    </xf>
    <xf numFmtId="14" fontId="19" fillId="0" borderId="30" xfId="7" applyNumberFormat="1" applyFont="1" applyFill="1" applyBorder="1" applyAlignment="1">
      <alignment horizontal="center" wrapText="1"/>
    </xf>
    <xf numFmtId="0" fontId="5" fillId="0" borderId="0" xfId="7" applyFont="1" applyFill="1"/>
    <xf numFmtId="167" fontId="20" fillId="0" borderId="30" xfId="7" applyNumberFormat="1" applyFont="1" applyFill="1" applyBorder="1"/>
    <xf numFmtId="0" fontId="21" fillId="0" borderId="30" xfId="7" applyFont="1" applyFill="1" applyBorder="1" applyAlignment="1">
      <alignment horizontal="center" wrapText="1"/>
    </xf>
    <xf numFmtId="0" fontId="2" fillId="0" borderId="30" xfId="7" applyFont="1" applyFill="1" applyBorder="1" applyAlignment="1">
      <alignment horizontal="center" wrapText="1"/>
    </xf>
    <xf numFmtId="167" fontId="2" fillId="0" borderId="30" xfId="11" applyNumberFormat="1" applyFont="1" applyBorder="1" applyAlignment="1">
      <alignment wrapText="1"/>
    </xf>
    <xf numFmtId="14" fontId="2" fillId="0" borderId="30" xfId="7" applyNumberFormat="1" applyFont="1" applyFill="1" applyBorder="1" applyAlignment="1">
      <alignment horizontal="center" wrapText="1"/>
    </xf>
    <xf numFmtId="0" fontId="2" fillId="0" borderId="0" xfId="7" applyFont="1" applyAlignment="1">
      <alignment horizontal="right"/>
    </xf>
    <xf numFmtId="0" fontId="1" fillId="0" borderId="0" xfId="0" applyFont="1"/>
    <xf numFmtId="0" fontId="19" fillId="0" borderId="0" xfId="1" applyFont="1" applyAlignment="1">
      <alignment horizontal="right" vertical="center"/>
    </xf>
    <xf numFmtId="3" fontId="18" fillId="0" borderId="0" xfId="7" applyNumberFormat="1" applyFont="1"/>
    <xf numFmtId="3" fontId="18" fillId="4" borderId="0" xfId="7" applyNumberFormat="1" applyFont="1" applyFill="1"/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3" fontId="7" fillId="2" borderId="3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4" fillId="2" borderId="14" xfId="7" applyFont="1" applyFill="1" applyBorder="1" applyAlignment="1">
      <alignment horizontal="center" vertical="center" wrapText="1" readingOrder="2"/>
    </xf>
    <xf numFmtId="0" fontId="4" fillId="2" borderId="15" xfId="7" applyFont="1" applyFill="1" applyBorder="1" applyAlignment="1">
      <alignment horizontal="center" vertical="center" wrapText="1" readingOrder="2"/>
    </xf>
  </cellXfs>
  <cellStyles count="12">
    <cellStyle name="Comma 2" xfId="3"/>
    <cellStyle name="Comma 3" xfId="11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zoomScale="80" zoomScaleNormal="80" workbookViewId="0">
      <selection activeCell="B28" sqref="B28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104" t="s">
        <v>1308</v>
      </c>
    </row>
    <row r="3" spans="1:36">
      <c r="B3" s="2" t="s">
        <v>2</v>
      </c>
      <c r="C3" t="s">
        <v>1309</v>
      </c>
    </row>
    <row r="4" spans="1:36">
      <c r="B4" s="2" t="s">
        <v>3</v>
      </c>
      <c r="C4" t="s">
        <v>191</v>
      </c>
    </row>
    <row r="5" spans="1:36">
      <c r="B5" s="2" t="s">
        <v>3</v>
      </c>
      <c r="C5" s="1" t="s">
        <v>1262</v>
      </c>
    </row>
    <row r="6" spans="1:36" ht="26.25" customHeight="1">
      <c r="B6" s="113" t="s">
        <v>4</v>
      </c>
      <c r="C6" s="114"/>
      <c r="D6" s="115"/>
    </row>
    <row r="7" spans="1:36" s="3" customFormat="1">
      <c r="B7" s="4"/>
      <c r="C7" s="62" t="s">
        <v>5</v>
      </c>
      <c r="D7" s="63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4" t="s">
        <v>6</v>
      </c>
      <c r="D8" s="65" t="s">
        <v>7</v>
      </c>
      <c r="AJ8" s="5" t="s">
        <v>8</v>
      </c>
    </row>
    <row r="9" spans="1:36" s="6" customFormat="1" ht="18" customHeight="1">
      <c r="B9" s="68"/>
      <c r="C9" s="67" t="s">
        <v>9</v>
      </c>
      <c r="D9" s="66" t="s">
        <v>10</v>
      </c>
      <c r="AJ9" s="5" t="s">
        <v>11</v>
      </c>
    </row>
    <row r="10" spans="1:36" s="6" customFormat="1" ht="18" customHeight="1">
      <c r="B10" s="69" t="s">
        <v>12</v>
      </c>
      <c r="C10" s="59"/>
      <c r="D10" s="60"/>
      <c r="AJ10" s="8"/>
    </row>
    <row r="11" spans="1:36">
      <c r="A11" s="9" t="s">
        <v>13</v>
      </c>
      <c r="B11" s="70" t="s">
        <v>14</v>
      </c>
      <c r="C11" s="75">
        <v>1114827.9078812019</v>
      </c>
      <c r="D11" s="75">
        <v>9.48</v>
      </c>
    </row>
    <row r="12" spans="1:36">
      <c r="B12" s="70" t="s">
        <v>15</v>
      </c>
      <c r="C12" s="61"/>
      <c r="D12" s="61"/>
    </row>
    <row r="13" spans="1:36">
      <c r="A13" s="10" t="s">
        <v>13</v>
      </c>
      <c r="B13" s="71" t="s">
        <v>16</v>
      </c>
      <c r="C13" s="76">
        <v>5111769.3138493998</v>
      </c>
      <c r="D13" s="76">
        <v>43.46</v>
      </c>
    </row>
    <row r="14" spans="1:36">
      <c r="A14" s="10" t="s">
        <v>13</v>
      </c>
      <c r="B14" s="71" t="s">
        <v>17</v>
      </c>
      <c r="C14" s="76">
        <v>0</v>
      </c>
      <c r="D14" s="76">
        <v>0</v>
      </c>
    </row>
    <row r="15" spans="1:36">
      <c r="A15" s="10" t="s">
        <v>13</v>
      </c>
      <c r="B15" s="71" t="s">
        <v>18</v>
      </c>
      <c r="C15" s="76">
        <v>1920545.001464237</v>
      </c>
      <c r="D15" s="76">
        <v>16.329999999999998</v>
      </c>
    </row>
    <row r="16" spans="1:36">
      <c r="A16" s="10" t="s">
        <v>13</v>
      </c>
      <c r="B16" s="71" t="s">
        <v>19</v>
      </c>
      <c r="C16" s="76">
        <v>1562354.8325605281</v>
      </c>
      <c r="D16" s="76">
        <v>13.28</v>
      </c>
    </row>
    <row r="17" spans="1:4">
      <c r="A17" s="10" t="s">
        <v>13</v>
      </c>
      <c r="B17" s="71" t="s">
        <v>20</v>
      </c>
      <c r="C17" s="76">
        <v>0</v>
      </c>
      <c r="D17" s="76">
        <v>0</v>
      </c>
    </row>
    <row r="18" spans="1:4">
      <c r="A18" s="10" t="s">
        <v>13</v>
      </c>
      <c r="B18" s="71" t="s">
        <v>21</v>
      </c>
      <c r="C18" s="76">
        <v>110124.4649597368</v>
      </c>
      <c r="D18" s="76">
        <v>0.94</v>
      </c>
    </row>
    <row r="19" spans="1:4">
      <c r="A19" s="10" t="s">
        <v>13</v>
      </c>
      <c r="B19" s="71" t="s">
        <v>22</v>
      </c>
      <c r="C19" s="76">
        <v>9954.8906000000006</v>
      </c>
      <c r="D19" s="76">
        <v>0.08</v>
      </c>
    </row>
    <row r="20" spans="1:4">
      <c r="A20" s="10" t="s">
        <v>13</v>
      </c>
      <c r="B20" s="71" t="s">
        <v>23</v>
      </c>
      <c r="C20" s="76">
        <v>0</v>
      </c>
      <c r="D20" s="76">
        <v>0</v>
      </c>
    </row>
    <row r="21" spans="1:4">
      <c r="A21" s="10" t="s">
        <v>13</v>
      </c>
      <c r="B21" s="71" t="s">
        <v>24</v>
      </c>
      <c r="C21" s="76">
        <v>29684.899093370903</v>
      </c>
      <c r="D21" s="76">
        <v>0.25</v>
      </c>
    </row>
    <row r="22" spans="1:4">
      <c r="A22" s="10" t="s">
        <v>13</v>
      </c>
      <c r="B22" s="71" t="s">
        <v>25</v>
      </c>
      <c r="C22" s="76">
        <v>8092.6778372489998</v>
      </c>
      <c r="D22" s="76">
        <v>7.0000000000000007E-2</v>
      </c>
    </row>
    <row r="23" spans="1:4">
      <c r="B23" s="70" t="s">
        <v>26</v>
      </c>
      <c r="C23" s="61"/>
      <c r="D23" s="61"/>
    </row>
    <row r="24" spans="1:4">
      <c r="A24" s="10" t="s">
        <v>13</v>
      </c>
      <c r="B24" s="71" t="s">
        <v>27</v>
      </c>
      <c r="C24" s="76">
        <v>0</v>
      </c>
      <c r="D24" s="76">
        <v>0</v>
      </c>
    </row>
    <row r="25" spans="1:4">
      <c r="A25" s="10" t="s">
        <v>13</v>
      </c>
      <c r="B25" s="71" t="s">
        <v>28</v>
      </c>
      <c r="C25" s="76">
        <v>14138.6</v>
      </c>
      <c r="D25" s="76">
        <v>0.12</v>
      </c>
    </row>
    <row r="26" spans="1:4">
      <c r="A26" s="10" t="s">
        <v>13</v>
      </c>
      <c r="B26" s="71" t="s">
        <v>18</v>
      </c>
      <c r="C26" s="76">
        <v>514247.44778662064</v>
      </c>
      <c r="D26" s="76">
        <v>4.37</v>
      </c>
    </row>
    <row r="27" spans="1:4">
      <c r="A27" s="10" t="s">
        <v>13</v>
      </c>
      <c r="B27" s="71" t="s">
        <v>29</v>
      </c>
      <c r="C27" s="76">
        <v>99230.559753130467</v>
      </c>
      <c r="D27" s="76">
        <v>0.84</v>
      </c>
    </row>
    <row r="28" spans="1:4">
      <c r="A28" s="10" t="s">
        <v>13</v>
      </c>
      <c r="B28" s="71" t="s">
        <v>30</v>
      </c>
      <c r="C28" s="76">
        <v>359342.27681359858</v>
      </c>
      <c r="D28" s="76">
        <v>3.05</v>
      </c>
    </row>
    <row r="29" spans="1:4">
      <c r="A29" s="10" t="s">
        <v>13</v>
      </c>
      <c r="B29" s="71" t="s">
        <v>31</v>
      </c>
      <c r="C29" s="76">
        <v>3208.3216195449377</v>
      </c>
      <c r="D29" s="76">
        <v>0.03</v>
      </c>
    </row>
    <row r="30" spans="1:4">
      <c r="A30" s="10" t="s">
        <v>13</v>
      </c>
      <c r="B30" s="71" t="s">
        <v>32</v>
      </c>
      <c r="C30" s="76">
        <v>0</v>
      </c>
      <c r="D30" s="76">
        <v>0</v>
      </c>
    </row>
    <row r="31" spans="1:4">
      <c r="A31" s="10" t="s">
        <v>13</v>
      </c>
      <c r="B31" s="71" t="s">
        <v>33</v>
      </c>
      <c r="C31" s="76">
        <v>-52069.529312657614</v>
      </c>
      <c r="D31" s="76">
        <v>-0.44</v>
      </c>
    </row>
    <row r="32" spans="1:4">
      <c r="A32" s="10" t="s">
        <v>13</v>
      </c>
      <c r="B32" s="71" t="s">
        <v>34</v>
      </c>
      <c r="C32" s="76">
        <v>71215.989095385361</v>
      </c>
      <c r="D32" s="76">
        <v>0.61</v>
      </c>
    </row>
    <row r="33" spans="1:4">
      <c r="A33" s="10" t="s">
        <v>13</v>
      </c>
      <c r="B33" s="70" t="s">
        <v>35</v>
      </c>
      <c r="C33" s="76">
        <v>756969.87392370543</v>
      </c>
      <c r="D33" s="76">
        <v>6.44</v>
      </c>
    </row>
    <row r="34" spans="1:4">
      <c r="A34" s="10" t="s">
        <v>13</v>
      </c>
      <c r="B34" s="70" t="s">
        <v>36</v>
      </c>
      <c r="C34" s="76">
        <v>79959.608897159007</v>
      </c>
      <c r="D34" s="76">
        <v>0.68</v>
      </c>
    </row>
    <row r="35" spans="1:4">
      <c r="A35" s="10" t="s">
        <v>13</v>
      </c>
      <c r="B35" s="70" t="s">
        <v>37</v>
      </c>
      <c r="C35" s="76">
        <v>44022.523553627958</v>
      </c>
      <c r="D35" s="76">
        <v>0.37</v>
      </c>
    </row>
    <row r="36" spans="1:4">
      <c r="A36" s="10" t="s">
        <v>13</v>
      </c>
      <c r="B36" s="70" t="s">
        <v>38</v>
      </c>
      <c r="C36" s="76">
        <v>0</v>
      </c>
      <c r="D36" s="76">
        <v>0</v>
      </c>
    </row>
    <row r="37" spans="1:4">
      <c r="A37" s="10" t="s">
        <v>13</v>
      </c>
      <c r="B37" s="70" t="s">
        <v>39</v>
      </c>
      <c r="C37" s="76">
        <v>5344.894092128</v>
      </c>
      <c r="D37" s="76">
        <v>0.05</v>
      </c>
    </row>
    <row r="38" spans="1:4">
      <c r="A38" s="10"/>
      <c r="B38" s="72" t="s">
        <v>40</v>
      </c>
      <c r="C38" s="61"/>
      <c r="D38" s="61"/>
    </row>
    <row r="39" spans="1:4">
      <c r="A39" s="10" t="s">
        <v>13</v>
      </c>
      <c r="B39" s="73" t="s">
        <v>41</v>
      </c>
      <c r="C39" s="76">
        <v>0</v>
      </c>
      <c r="D39" s="76">
        <v>0</v>
      </c>
    </row>
    <row r="40" spans="1:4">
      <c r="A40" s="10" t="s">
        <v>13</v>
      </c>
      <c r="B40" s="73" t="s">
        <v>42</v>
      </c>
      <c r="C40" s="76">
        <v>0</v>
      </c>
      <c r="D40" s="76">
        <v>0</v>
      </c>
    </row>
    <row r="41" spans="1:4">
      <c r="A41" s="10" t="s">
        <v>13</v>
      </c>
      <c r="B41" s="73" t="s">
        <v>43</v>
      </c>
      <c r="C41" s="76">
        <v>0</v>
      </c>
      <c r="D41" s="76">
        <v>0</v>
      </c>
    </row>
    <row r="42" spans="1:4">
      <c r="B42" s="73" t="s">
        <v>44</v>
      </c>
      <c r="C42" s="76">
        <v>11762964.554467967</v>
      </c>
      <c r="D42" s="76">
        <v>100</v>
      </c>
    </row>
    <row r="43" spans="1:4">
      <c r="A43" s="10" t="s">
        <v>13</v>
      </c>
      <c r="B43" s="74" t="s">
        <v>45</v>
      </c>
      <c r="C43" s="76">
        <f>'יתרת התחייבות להשקעה '!C41+'יתרת התחייבות להשקעה '!C12</f>
        <v>419217.8862206185</v>
      </c>
      <c r="D43" s="76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3.766</v>
      </c>
    </row>
    <row r="48" spans="1:4">
      <c r="C48" t="s">
        <v>116</v>
      </c>
      <c r="D48">
        <v>4.2855999999999996</v>
      </c>
    </row>
    <row r="49" spans="3:4">
      <c r="C49" t="s">
        <v>119</v>
      </c>
      <c r="D49">
        <v>5.4268999999999998</v>
      </c>
    </row>
    <row r="50" spans="3:4">
      <c r="C50" t="s">
        <v>192</v>
      </c>
      <c r="D50">
        <v>3.3533E-2</v>
      </c>
    </row>
    <row r="51" spans="3:4">
      <c r="C51" t="s">
        <v>193</v>
      </c>
      <c r="D51">
        <v>0.57499999999999996</v>
      </c>
    </row>
    <row r="52" spans="3:4">
      <c r="C52" t="s">
        <v>194</v>
      </c>
      <c r="D52">
        <v>0.48659999999999998</v>
      </c>
    </row>
    <row r="53" spans="3:4">
      <c r="C53" t="s">
        <v>195</v>
      </c>
      <c r="D53">
        <v>1.0490999999999999</v>
      </c>
    </row>
    <row r="54" spans="3:4">
      <c r="C54" t="s">
        <v>129</v>
      </c>
      <c r="D54">
        <v>5.704E-2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zoomScale="80" zoomScaleNormal="80" workbookViewId="0">
      <selection activeCell="C33" sqref="C3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04" t="s">
        <v>1308</v>
      </c>
    </row>
    <row r="3" spans="2:61">
      <c r="B3" s="2" t="s">
        <v>2</v>
      </c>
      <c r="C3" t="s">
        <v>1309</v>
      </c>
    </row>
    <row r="4" spans="2:61">
      <c r="B4" s="2" t="s">
        <v>3</v>
      </c>
      <c r="C4" t="s">
        <v>191</v>
      </c>
    </row>
    <row r="6" spans="2:61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61" ht="26.25" customHeight="1">
      <c r="B7" s="126" t="s">
        <v>104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196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697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698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699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371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220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697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699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700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/>
      <c r="C27" t="s">
        <v>213</v>
      </c>
      <c r="D27" s="16"/>
      <c r="E27" t="s">
        <v>213</v>
      </c>
      <c r="F27" t="s">
        <v>213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371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t="s">
        <v>223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zoomScale="80" zoomScaleNormal="80" workbookViewId="0">
      <selection activeCell="F26" sqref="F26"/>
    </sheetView>
  </sheetViews>
  <sheetFormatPr defaultColWidth="9.140625" defaultRowHeight="18"/>
  <cols>
    <col min="1" max="1" width="6.28515625" style="15" customWidth="1"/>
    <col min="2" max="2" width="45" style="15" bestFit="1" customWidth="1"/>
    <col min="3" max="5" width="10.7109375" style="15" customWidth="1"/>
    <col min="6" max="6" width="12.85546875" style="16" bestFit="1" customWidth="1"/>
    <col min="7" max="7" width="14.7109375" style="16" customWidth="1"/>
    <col min="8" max="8" width="12.42578125" style="16" bestFit="1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104" t="s">
        <v>1308</v>
      </c>
    </row>
    <row r="3" spans="1:60">
      <c r="B3" s="2" t="s">
        <v>2</v>
      </c>
      <c r="C3" t="s">
        <v>1309</v>
      </c>
    </row>
    <row r="4" spans="1:60">
      <c r="B4" s="2" t="s">
        <v>3</v>
      </c>
      <c r="C4" t="s">
        <v>191</v>
      </c>
    </row>
    <row r="6" spans="1:60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8"/>
      <c r="BD6" s="16" t="s">
        <v>106</v>
      </c>
      <c r="BF6" s="16" t="s">
        <v>107</v>
      </c>
      <c r="BH6" s="19" t="s">
        <v>108</v>
      </c>
    </row>
    <row r="7" spans="1:60" ht="26.25" customHeight="1">
      <c r="B7" s="126" t="s">
        <v>109</v>
      </c>
      <c r="C7" s="127"/>
      <c r="D7" s="127"/>
      <c r="E7" s="127"/>
      <c r="F7" s="127"/>
      <c r="G7" s="127"/>
      <c r="H7" s="127"/>
      <c r="I7" s="127"/>
      <c r="J7" s="127"/>
      <c r="K7" s="128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5">
        <v>5060</v>
      </c>
      <c r="H11" s="25"/>
      <c r="I11" s="75">
        <v>29684.899093370903</v>
      </c>
      <c r="J11" s="75">
        <v>100</v>
      </c>
      <c r="K11" s="75">
        <v>0.25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7" t="s">
        <v>196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127</v>
      </c>
      <c r="BF12" s="16" t="s">
        <v>128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129</v>
      </c>
      <c r="BE13" s="16" t="s">
        <v>130</v>
      </c>
      <c r="BF13" s="16" t="s">
        <v>131</v>
      </c>
    </row>
    <row r="14" spans="1:60">
      <c r="B14" s="77" t="s">
        <v>220</v>
      </c>
      <c r="C14" s="19"/>
      <c r="D14" s="19"/>
      <c r="E14" s="19"/>
      <c r="F14" s="19"/>
      <c r="G14" s="78">
        <v>5060</v>
      </c>
      <c r="H14" s="19"/>
      <c r="I14" s="78">
        <v>29684.899093370903</v>
      </c>
      <c r="J14" s="78">
        <v>100</v>
      </c>
      <c r="K14" s="78">
        <v>0.25</v>
      </c>
      <c r="BF14" s="16" t="s">
        <v>132</v>
      </c>
    </row>
    <row r="15" spans="1:60">
      <c r="B15" t="s">
        <v>701</v>
      </c>
      <c r="C15" t="s">
        <v>702</v>
      </c>
      <c r="D15" t="s">
        <v>129</v>
      </c>
      <c r="E15" t="s">
        <v>703</v>
      </c>
      <c r="F15" t="s">
        <v>112</v>
      </c>
      <c r="G15" s="76">
        <v>1269</v>
      </c>
      <c r="H15" s="76">
        <v>397787.85815602838</v>
      </c>
      <c r="I15" s="76">
        <v>19010.496546720002</v>
      </c>
      <c r="J15" s="76">
        <v>64.040000000000006</v>
      </c>
      <c r="K15" s="76">
        <v>0.16</v>
      </c>
      <c r="BF15" s="16" t="s">
        <v>133</v>
      </c>
    </row>
    <row r="16" spans="1:60">
      <c r="B16" t="s">
        <v>704</v>
      </c>
      <c r="C16" t="s">
        <v>705</v>
      </c>
      <c r="D16" t="s">
        <v>129</v>
      </c>
      <c r="E16" t="s">
        <v>703</v>
      </c>
      <c r="F16" t="s">
        <v>116</v>
      </c>
      <c r="G16" s="76">
        <v>1053</v>
      </c>
      <c r="H16" s="76">
        <v>-24332.757359923362</v>
      </c>
      <c r="I16" s="76">
        <v>-1098.0732958359699</v>
      </c>
      <c r="J16" s="76">
        <v>-3.7</v>
      </c>
      <c r="K16" s="76">
        <v>-0.01</v>
      </c>
      <c r="BF16" s="16" t="s">
        <v>134</v>
      </c>
    </row>
    <row r="17" spans="2:58">
      <c r="B17" t="s">
        <v>706</v>
      </c>
      <c r="C17" t="s">
        <v>707</v>
      </c>
      <c r="D17" t="s">
        <v>129</v>
      </c>
      <c r="E17" t="s">
        <v>703</v>
      </c>
      <c r="F17" t="s">
        <v>194</v>
      </c>
      <c r="G17" s="76">
        <v>120</v>
      </c>
      <c r="H17" s="76">
        <v>1180000.0000000035</v>
      </c>
      <c r="I17" s="76">
        <v>689.02560000000199</v>
      </c>
      <c r="J17" s="76">
        <v>2.3199999999999998</v>
      </c>
      <c r="K17" s="76">
        <v>0.01</v>
      </c>
      <c r="BF17" s="16" t="s">
        <v>135</v>
      </c>
    </row>
    <row r="18" spans="2:58">
      <c r="B18" t="s">
        <v>708</v>
      </c>
      <c r="C18" t="s">
        <v>709</v>
      </c>
      <c r="D18" t="s">
        <v>129</v>
      </c>
      <c r="E18" t="s">
        <v>703</v>
      </c>
      <c r="F18" t="s">
        <v>112</v>
      </c>
      <c r="G18" s="76">
        <v>1288</v>
      </c>
      <c r="H18" s="76">
        <v>263514.72979813663</v>
      </c>
      <c r="I18" s="76">
        <v>12782.066564766799</v>
      </c>
      <c r="J18" s="76">
        <v>43.06</v>
      </c>
      <c r="K18" s="76">
        <v>0.11</v>
      </c>
      <c r="BF18" s="16" t="s">
        <v>136</v>
      </c>
    </row>
    <row r="19" spans="2:58">
      <c r="B19" t="s">
        <v>710</v>
      </c>
      <c r="C19" t="s">
        <v>711</v>
      </c>
      <c r="D19" t="s">
        <v>129</v>
      </c>
      <c r="E19" t="s">
        <v>703</v>
      </c>
      <c r="F19" t="s">
        <v>116</v>
      </c>
      <c r="G19" s="76">
        <v>-1555</v>
      </c>
      <c r="H19" s="76">
        <v>57999.99999999805</v>
      </c>
      <c r="I19" s="76">
        <v>-3865.1826399998699</v>
      </c>
      <c r="J19" s="76">
        <v>-13.02</v>
      </c>
      <c r="K19" s="76">
        <v>-0.03</v>
      </c>
      <c r="BF19" s="16" t="s">
        <v>137</v>
      </c>
    </row>
    <row r="20" spans="2:58">
      <c r="B20" t="s">
        <v>712</v>
      </c>
      <c r="C20" t="s">
        <v>713</v>
      </c>
      <c r="D20" t="s">
        <v>129</v>
      </c>
      <c r="E20" t="s">
        <v>703</v>
      </c>
      <c r="F20" t="s">
        <v>112</v>
      </c>
      <c r="G20" s="76">
        <v>523</v>
      </c>
      <c r="H20" s="76">
        <v>6250</v>
      </c>
      <c r="I20" s="76">
        <v>123.101125</v>
      </c>
      <c r="J20" s="76">
        <v>0.41</v>
      </c>
      <c r="K20" s="76">
        <v>0</v>
      </c>
      <c r="BF20" s="16" t="s">
        <v>138</v>
      </c>
    </row>
    <row r="21" spans="2:58">
      <c r="B21" t="s">
        <v>714</v>
      </c>
      <c r="C21" t="s">
        <v>715</v>
      </c>
      <c r="D21" t="s">
        <v>129</v>
      </c>
      <c r="E21" t="s">
        <v>703</v>
      </c>
      <c r="F21" t="s">
        <v>112</v>
      </c>
      <c r="G21" s="76">
        <v>2362</v>
      </c>
      <c r="H21" s="76">
        <v>22972.435224385437</v>
      </c>
      <c r="I21" s="76">
        <v>2043.46519271994</v>
      </c>
      <c r="J21" s="76">
        <v>6.88</v>
      </c>
      <c r="K21" s="76">
        <v>0.02</v>
      </c>
      <c r="BF21" s="16" t="s">
        <v>129</v>
      </c>
    </row>
    <row r="22" spans="2:58">
      <c r="B22" t="s">
        <v>223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zoomScale="80" zoomScaleNormal="80" workbookViewId="0">
      <selection activeCell="B29" sqref="B29"/>
    </sheetView>
  </sheetViews>
  <sheetFormatPr defaultColWidth="9.140625" defaultRowHeight="18"/>
  <cols>
    <col min="1" max="1" width="6.28515625" style="16" customWidth="1"/>
    <col min="2" max="2" width="40.140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04" t="s">
        <v>1308</v>
      </c>
    </row>
    <row r="3" spans="2:81">
      <c r="B3" s="2" t="s">
        <v>2</v>
      </c>
      <c r="C3" t="s">
        <v>1309</v>
      </c>
      <c r="E3" s="15"/>
    </row>
    <row r="4" spans="2:81">
      <c r="B4" s="2" t="s">
        <v>3</v>
      </c>
      <c r="C4" t="s">
        <v>191</v>
      </c>
    </row>
    <row r="6" spans="2:81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</row>
    <row r="7" spans="2:81" ht="26.25" customHeight="1">
      <c r="B7" s="126" t="s">
        <v>139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5">
        <v>1.48</v>
      </c>
      <c r="I11" s="7"/>
      <c r="J11" s="7"/>
      <c r="K11" s="75">
        <v>3.5</v>
      </c>
      <c r="L11" s="75">
        <v>6922143.3899999997</v>
      </c>
      <c r="M11" s="7"/>
      <c r="N11" s="75">
        <v>8092.6778372489998</v>
      </c>
      <c r="O11" s="7"/>
      <c r="P11" s="75">
        <v>100</v>
      </c>
      <c r="Q11" s="75">
        <v>7.0000000000000007E-2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196</v>
      </c>
      <c r="H12" s="78">
        <v>1.48</v>
      </c>
      <c r="K12" s="78">
        <v>3.5</v>
      </c>
      <c r="L12" s="78">
        <v>6922143.3899999997</v>
      </c>
      <c r="N12" s="78">
        <v>8092.6778372489998</v>
      </c>
      <c r="P12" s="78">
        <v>100</v>
      </c>
      <c r="Q12" s="78">
        <v>7.0000000000000007E-2</v>
      </c>
    </row>
    <row r="13" spans="2:81">
      <c r="B13" s="77" t="s">
        <v>716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213</v>
      </c>
      <c r="C14" t="s">
        <v>213</v>
      </c>
      <c r="E14" t="s">
        <v>213</v>
      </c>
      <c r="H14" s="76">
        <v>0</v>
      </c>
      <c r="I14" t="s">
        <v>213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717</v>
      </c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81">
      <c r="B16" t="s">
        <v>213</v>
      </c>
      <c r="C16" t="s">
        <v>213</v>
      </c>
      <c r="E16" t="s">
        <v>213</v>
      </c>
      <c r="H16" s="76">
        <v>0</v>
      </c>
      <c r="I16" t="s">
        <v>213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718</v>
      </c>
      <c r="H17" s="78">
        <v>1.48</v>
      </c>
      <c r="K17" s="78">
        <v>3.5</v>
      </c>
      <c r="L17" s="78">
        <v>6922143.3899999997</v>
      </c>
      <c r="N17" s="78">
        <v>8092.6778372489998</v>
      </c>
      <c r="P17" s="78">
        <v>100</v>
      </c>
      <c r="Q17" s="78">
        <v>7.0000000000000007E-2</v>
      </c>
    </row>
    <row r="18" spans="2:17">
      <c r="B18" s="77" t="s">
        <v>719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E19" t="s">
        <v>213</v>
      </c>
      <c r="H19" s="76">
        <v>0</v>
      </c>
      <c r="I19" t="s">
        <v>213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720</v>
      </c>
      <c r="H20" s="78">
        <v>1.48</v>
      </c>
      <c r="K20" s="78">
        <v>3.5</v>
      </c>
      <c r="L20" s="78">
        <v>6922143.3899999997</v>
      </c>
      <c r="N20" s="78">
        <v>8092.6778372489998</v>
      </c>
      <c r="P20" s="78">
        <v>100</v>
      </c>
      <c r="Q20" s="78">
        <v>7.0000000000000007E-2</v>
      </c>
    </row>
    <row r="21" spans="2:17">
      <c r="B21" t="s">
        <v>721</v>
      </c>
      <c r="C21" t="s">
        <v>722</v>
      </c>
      <c r="D21" t="s">
        <v>723</v>
      </c>
      <c r="E21" t="s">
        <v>388</v>
      </c>
      <c r="F21" t="s">
        <v>156</v>
      </c>
      <c r="G21" t="s">
        <v>724</v>
      </c>
      <c r="H21" s="76">
        <v>1.48</v>
      </c>
      <c r="I21" t="s">
        <v>108</v>
      </c>
      <c r="J21" s="76">
        <v>4.0999999999999996</v>
      </c>
      <c r="K21" s="76">
        <v>3.5</v>
      </c>
      <c r="L21" s="76">
        <v>6922143.3899999997</v>
      </c>
      <c r="M21" s="76">
        <v>116.91</v>
      </c>
      <c r="N21" s="76">
        <v>8092.6778372489998</v>
      </c>
      <c r="O21" s="76">
        <v>3.13</v>
      </c>
      <c r="P21" s="76">
        <v>100</v>
      </c>
      <c r="Q21" s="76">
        <v>7.0000000000000007E-2</v>
      </c>
    </row>
    <row r="22" spans="2:17">
      <c r="B22" s="77" t="s">
        <v>725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213</v>
      </c>
      <c r="C23" t="s">
        <v>213</v>
      </c>
      <c r="E23" t="s">
        <v>213</v>
      </c>
      <c r="H23" s="76">
        <v>0</v>
      </c>
      <c r="I23" t="s">
        <v>213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726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213</v>
      </c>
      <c r="C25" t="s">
        <v>213</v>
      </c>
      <c r="E25" t="s">
        <v>213</v>
      </c>
      <c r="H25" s="76">
        <v>0</v>
      </c>
      <c r="I25" t="s">
        <v>213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220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213</v>
      </c>
      <c r="C28" t="s">
        <v>213</v>
      </c>
      <c r="E28" t="s">
        <v>213</v>
      </c>
      <c r="H28" s="76">
        <v>0</v>
      </c>
      <c r="I28" t="s">
        <v>213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717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E30" t="s">
        <v>213</v>
      </c>
      <c r="H30" s="76">
        <v>0</v>
      </c>
      <c r="I30" t="s">
        <v>213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718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719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213</v>
      </c>
      <c r="C33" t="s">
        <v>213</v>
      </c>
      <c r="E33" t="s">
        <v>213</v>
      </c>
      <c r="H33" s="76">
        <v>0</v>
      </c>
      <c r="I33" t="s">
        <v>213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720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213</v>
      </c>
      <c r="C35" t="s">
        <v>213</v>
      </c>
      <c r="E35" t="s">
        <v>213</v>
      </c>
      <c r="H35" s="76">
        <v>0</v>
      </c>
      <c r="I35" t="s">
        <v>213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725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213</v>
      </c>
      <c r="C37" t="s">
        <v>213</v>
      </c>
      <c r="E37" t="s">
        <v>213</v>
      </c>
      <c r="H37" s="76">
        <v>0</v>
      </c>
      <c r="I37" t="s">
        <v>213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726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213</v>
      </c>
      <c r="C39" t="s">
        <v>213</v>
      </c>
      <c r="E39" t="s">
        <v>213</v>
      </c>
      <c r="H39" s="76">
        <v>0</v>
      </c>
      <c r="I39" t="s">
        <v>213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zoomScale="80" zoomScaleNormal="80" workbookViewId="0">
      <selection activeCell="B27" sqref="B27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104" t="s">
        <v>1308</v>
      </c>
    </row>
    <row r="3" spans="2:72">
      <c r="B3" s="2" t="s">
        <v>2</v>
      </c>
      <c r="C3" t="s">
        <v>1309</v>
      </c>
    </row>
    <row r="4" spans="2:72">
      <c r="B4" s="2" t="s">
        <v>3</v>
      </c>
      <c r="C4" t="s">
        <v>191</v>
      </c>
    </row>
    <row r="6" spans="2:72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2:72" ht="26.25" customHeight="1">
      <c r="B7" s="126" t="s">
        <v>70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196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727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213</v>
      </c>
      <c r="C14" t="s">
        <v>213</v>
      </c>
      <c r="D14" t="s">
        <v>213</v>
      </c>
      <c r="G14" s="76">
        <v>0</v>
      </c>
      <c r="H14" t="s">
        <v>213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728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213</v>
      </c>
      <c r="C16" t="s">
        <v>213</v>
      </c>
      <c r="D16" t="s">
        <v>213</v>
      </c>
      <c r="G16" s="76">
        <v>0</v>
      </c>
      <c r="H16" t="s">
        <v>213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729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213</v>
      </c>
      <c r="C18" t="s">
        <v>213</v>
      </c>
      <c r="D18" t="s">
        <v>213</v>
      </c>
      <c r="G18" s="76">
        <v>0</v>
      </c>
      <c r="H18" t="s">
        <v>213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730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213</v>
      </c>
      <c r="C20" t="s">
        <v>213</v>
      </c>
      <c r="D20" t="s">
        <v>213</v>
      </c>
      <c r="G20" s="76">
        <v>0</v>
      </c>
      <c r="H20" t="s">
        <v>213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371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213</v>
      </c>
      <c r="C22" t="s">
        <v>213</v>
      </c>
      <c r="D22" t="s">
        <v>213</v>
      </c>
      <c r="G22" s="76">
        <v>0</v>
      </c>
      <c r="H22" t="s">
        <v>213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220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277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213</v>
      </c>
      <c r="C25" t="s">
        <v>213</v>
      </c>
      <c r="D25" t="s">
        <v>213</v>
      </c>
      <c r="G25" s="76">
        <v>0</v>
      </c>
      <c r="H25" t="s">
        <v>213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731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/>
      <c r="C27" t="s">
        <v>213</v>
      </c>
      <c r="D27" t="s">
        <v>213</v>
      </c>
      <c r="G27" s="76">
        <v>0</v>
      </c>
      <c r="H27" t="s">
        <v>213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zoomScale="80" zoomScaleNormal="80" workbookViewId="0">
      <selection activeCell="B16" sqref="B16"/>
    </sheetView>
  </sheetViews>
  <sheetFormatPr defaultColWidth="9.140625" defaultRowHeight="18"/>
  <cols>
    <col min="1" max="1" width="6.28515625" style="16" customWidth="1"/>
    <col min="2" max="2" width="56.425781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04" t="s">
        <v>1308</v>
      </c>
    </row>
    <row r="3" spans="2:65">
      <c r="B3" s="2" t="s">
        <v>2</v>
      </c>
      <c r="C3" t="s">
        <v>1309</v>
      </c>
    </row>
    <row r="4" spans="2:65">
      <c r="B4" s="2" t="s">
        <v>3</v>
      </c>
      <c r="C4" t="s">
        <v>191</v>
      </c>
    </row>
    <row r="6" spans="2:65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2:65" ht="26.25" customHeight="1">
      <c r="B7" s="126" t="s">
        <v>86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5">
        <v>2.1800000000000002</v>
      </c>
      <c r="K11" s="7"/>
      <c r="L11" s="7"/>
      <c r="M11" s="75">
        <v>2.37</v>
      </c>
      <c r="N11" s="75">
        <v>14000000</v>
      </c>
      <c r="O11" s="7"/>
      <c r="P11" s="75">
        <v>14138.6</v>
      </c>
      <c r="Q11" s="7"/>
      <c r="R11" s="75">
        <v>100</v>
      </c>
      <c r="S11" s="75">
        <v>0.12</v>
      </c>
      <c r="T11" s="35"/>
      <c r="BJ11" s="16"/>
      <c r="BM11" s="16"/>
    </row>
    <row r="12" spans="2:65">
      <c r="B12" s="77" t="s">
        <v>196</v>
      </c>
      <c r="D12" s="16"/>
      <c r="E12" s="16"/>
      <c r="F12" s="16"/>
      <c r="J12" s="78">
        <v>2.1800000000000002</v>
      </c>
      <c r="M12" s="78">
        <v>2.37</v>
      </c>
      <c r="N12" s="78">
        <v>14000000</v>
      </c>
      <c r="P12" s="78">
        <v>14138.6</v>
      </c>
      <c r="R12" s="78">
        <v>100</v>
      </c>
      <c r="S12" s="78">
        <v>0.12</v>
      </c>
    </row>
    <row r="13" spans="2:65">
      <c r="B13" s="77" t="s">
        <v>732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6">
        <v>0</v>
      </c>
      <c r="K14" t="s">
        <v>213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733</v>
      </c>
      <c r="D15" s="16"/>
      <c r="E15" s="16"/>
      <c r="F15" s="16"/>
      <c r="J15" s="78">
        <v>2.1800000000000002</v>
      </c>
      <c r="M15" s="78">
        <v>2.37</v>
      </c>
      <c r="N15" s="78">
        <v>14000000</v>
      </c>
      <c r="P15" s="78">
        <v>14138.6</v>
      </c>
      <c r="R15" s="78">
        <v>100</v>
      </c>
      <c r="S15" s="78">
        <v>0.12</v>
      </c>
    </row>
    <row r="16" spans="2:65">
      <c r="B16" t="s">
        <v>734</v>
      </c>
      <c r="C16" t="s">
        <v>735</v>
      </c>
      <c r="D16" t="s">
        <v>129</v>
      </c>
      <c r="E16" t="s">
        <v>638</v>
      </c>
      <c r="F16" t="s">
        <v>134</v>
      </c>
      <c r="G16" t="s">
        <v>400</v>
      </c>
      <c r="H16" t="s">
        <v>155</v>
      </c>
      <c r="I16" t="s">
        <v>736</v>
      </c>
      <c r="J16" s="76">
        <v>2.1800000000000002</v>
      </c>
      <c r="K16" t="s">
        <v>108</v>
      </c>
      <c r="L16" s="76">
        <v>2</v>
      </c>
      <c r="M16" s="76">
        <v>2.37</v>
      </c>
      <c r="N16" s="76">
        <v>14000000</v>
      </c>
      <c r="O16" s="76">
        <v>100.99</v>
      </c>
      <c r="P16" s="76">
        <v>14138.6</v>
      </c>
      <c r="Q16" s="76">
        <v>0</v>
      </c>
      <c r="R16" s="76">
        <v>100</v>
      </c>
      <c r="S16" s="76">
        <v>0.12</v>
      </c>
    </row>
    <row r="17" spans="2:19">
      <c r="B17" s="77" t="s">
        <v>280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6">
        <v>0</v>
      </c>
      <c r="K18" t="s">
        <v>213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371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6">
        <v>0</v>
      </c>
      <c r="K20" t="s">
        <v>213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220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737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6">
        <v>0</v>
      </c>
      <c r="K23" t="s">
        <v>213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738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6">
        <v>0</v>
      </c>
      <c r="K25" t="s">
        <v>213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223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zoomScale="80" zoomScaleNormal="80" workbookViewId="0">
      <selection activeCell="B27" sqref="B27"/>
    </sheetView>
  </sheetViews>
  <sheetFormatPr defaultColWidth="9.140625" defaultRowHeight="18"/>
  <cols>
    <col min="1" max="1" width="6.28515625" style="16" customWidth="1"/>
    <col min="2" max="2" width="71.7109375" style="15" bestFit="1" customWidth="1"/>
    <col min="3" max="5" width="10.7109375" style="15" customWidth="1"/>
    <col min="6" max="13" width="10.7109375" style="16" customWidth="1"/>
    <col min="14" max="14" width="16.42578125" style="16" bestFit="1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04" t="s">
        <v>1308</v>
      </c>
    </row>
    <row r="3" spans="2:81">
      <c r="B3" s="2" t="s">
        <v>2</v>
      </c>
      <c r="C3" t="s">
        <v>1309</v>
      </c>
    </row>
    <row r="4" spans="2:81">
      <c r="B4" s="2" t="s">
        <v>3</v>
      </c>
      <c r="C4" t="s">
        <v>191</v>
      </c>
    </row>
    <row r="6" spans="2:81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2:81" ht="26.25" customHeight="1">
      <c r="B7" s="126" t="s">
        <v>93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5">
        <v>7.25</v>
      </c>
      <c r="K11" s="7"/>
      <c r="L11" s="7"/>
      <c r="M11" s="75">
        <v>2.5</v>
      </c>
      <c r="N11" s="75">
        <v>1958155466.0599999</v>
      </c>
      <c r="O11" s="7"/>
      <c r="P11" s="75">
        <v>514247.44778662064</v>
      </c>
      <c r="Q11" s="7"/>
      <c r="R11" s="75">
        <v>100</v>
      </c>
      <c r="S11" s="75">
        <v>4.37</v>
      </c>
      <c r="T11" s="35"/>
      <c r="BZ11" s="16"/>
      <c r="CC11" s="16"/>
    </row>
    <row r="12" spans="2:81">
      <c r="B12" s="77" t="s">
        <v>196</v>
      </c>
      <c r="C12" s="16"/>
      <c r="D12" s="16"/>
      <c r="E12" s="16"/>
      <c r="J12" s="78">
        <v>7.04</v>
      </c>
      <c r="M12" s="78">
        <v>2.2999999999999998</v>
      </c>
      <c r="N12" s="78">
        <v>354174407.06</v>
      </c>
      <c r="P12" s="78">
        <v>439584.30570459785</v>
      </c>
      <c r="R12" s="78">
        <v>85.48</v>
      </c>
      <c r="S12" s="78">
        <v>3.74</v>
      </c>
    </row>
    <row r="13" spans="2:81">
      <c r="B13" s="77" t="s">
        <v>732</v>
      </c>
      <c r="C13" s="16"/>
      <c r="D13" s="16"/>
      <c r="E13" s="16"/>
      <c r="J13" s="78">
        <v>7.04</v>
      </c>
      <c r="M13" s="78">
        <v>2.2999999999999998</v>
      </c>
      <c r="N13" s="78">
        <v>354174407.06</v>
      </c>
      <c r="P13" s="78">
        <v>439584.30570459785</v>
      </c>
      <c r="R13" s="78">
        <v>85.48</v>
      </c>
      <c r="S13" s="78">
        <v>3.74</v>
      </c>
    </row>
    <row r="14" spans="2:81">
      <c r="B14" t="s">
        <v>739</v>
      </c>
      <c r="C14" t="s">
        <v>740</v>
      </c>
      <c r="D14" t="s">
        <v>129</v>
      </c>
      <c r="E14" t="s">
        <v>741</v>
      </c>
      <c r="F14" t="s">
        <v>133</v>
      </c>
      <c r="G14" t="s">
        <v>201</v>
      </c>
      <c r="H14" t="s">
        <v>155</v>
      </c>
      <c r="I14" t="s">
        <v>742</v>
      </c>
      <c r="J14" s="76">
        <v>10.34</v>
      </c>
      <c r="K14" t="s">
        <v>108</v>
      </c>
      <c r="L14" s="76">
        <v>4.9000000000000004</v>
      </c>
      <c r="M14" s="76">
        <v>1.41</v>
      </c>
      <c r="N14" s="76">
        <v>5579000</v>
      </c>
      <c r="O14" s="76">
        <v>167.51</v>
      </c>
      <c r="P14" s="76">
        <v>9345.3829000000005</v>
      </c>
      <c r="Q14" s="76">
        <v>0.28000000000000003</v>
      </c>
      <c r="R14" s="76">
        <v>1.82</v>
      </c>
      <c r="S14" s="76">
        <v>0.08</v>
      </c>
    </row>
    <row r="15" spans="2:81">
      <c r="B15" t="s">
        <v>743</v>
      </c>
      <c r="C15" t="s">
        <v>744</v>
      </c>
      <c r="D15" t="s">
        <v>129</v>
      </c>
      <c r="E15" t="s">
        <v>741</v>
      </c>
      <c r="F15" t="s">
        <v>133</v>
      </c>
      <c r="G15" t="s">
        <v>201</v>
      </c>
      <c r="H15" t="s">
        <v>155</v>
      </c>
      <c r="I15" t="s">
        <v>745</v>
      </c>
      <c r="J15" s="76">
        <v>12.47</v>
      </c>
      <c r="K15" t="s">
        <v>108</v>
      </c>
      <c r="L15" s="76">
        <v>4.0999999999999996</v>
      </c>
      <c r="M15" s="76">
        <v>1.98</v>
      </c>
      <c r="N15" s="76">
        <v>85390000</v>
      </c>
      <c r="O15" s="76">
        <v>133.15</v>
      </c>
      <c r="P15" s="76">
        <v>113696.785</v>
      </c>
      <c r="Q15" s="76">
        <v>2.84</v>
      </c>
      <c r="R15" s="76">
        <v>22.11</v>
      </c>
      <c r="S15" s="76">
        <v>0.97</v>
      </c>
    </row>
    <row r="16" spans="2:81">
      <c r="B16" t="s">
        <v>746</v>
      </c>
      <c r="C16" t="s">
        <v>747</v>
      </c>
      <c r="D16" t="s">
        <v>129</v>
      </c>
      <c r="E16" t="s">
        <v>748</v>
      </c>
      <c r="F16" t="s">
        <v>749</v>
      </c>
      <c r="G16" t="s">
        <v>750</v>
      </c>
      <c r="H16" t="s">
        <v>156</v>
      </c>
      <c r="I16" t="s">
        <v>751</v>
      </c>
      <c r="J16" s="76">
        <v>1.45</v>
      </c>
      <c r="K16" t="s">
        <v>108</v>
      </c>
      <c r="L16" s="76">
        <v>4.7</v>
      </c>
      <c r="M16" s="76">
        <v>0.45</v>
      </c>
      <c r="N16" s="76">
        <v>7576400.3799999999</v>
      </c>
      <c r="O16" s="76">
        <v>125.7</v>
      </c>
      <c r="P16" s="76">
        <v>9523.5352776599993</v>
      </c>
      <c r="Q16" s="76">
        <v>4.17</v>
      </c>
      <c r="R16" s="76">
        <v>1.85</v>
      </c>
      <c r="S16" s="76">
        <v>0.08</v>
      </c>
    </row>
    <row r="17" spans="2:19">
      <c r="B17" t="s">
        <v>752</v>
      </c>
      <c r="C17" t="s">
        <v>753</v>
      </c>
      <c r="D17" t="s">
        <v>129</v>
      </c>
      <c r="E17" t="s">
        <v>568</v>
      </c>
      <c r="F17" t="s">
        <v>313</v>
      </c>
      <c r="G17" t="s">
        <v>301</v>
      </c>
      <c r="H17" t="s">
        <v>155</v>
      </c>
      <c r="I17" t="s">
        <v>754</v>
      </c>
      <c r="J17" s="76">
        <v>0.98</v>
      </c>
      <c r="K17" t="s">
        <v>108</v>
      </c>
      <c r="L17" s="76">
        <v>4.8</v>
      </c>
      <c r="M17" s="76">
        <v>0.48</v>
      </c>
      <c r="N17" s="76">
        <v>4564999.67</v>
      </c>
      <c r="O17" s="76">
        <v>124.31</v>
      </c>
      <c r="P17" s="76">
        <v>5674.7510897769998</v>
      </c>
      <c r="Q17" s="76">
        <v>1.1200000000000001</v>
      </c>
      <c r="R17" s="76">
        <v>1.1000000000000001</v>
      </c>
      <c r="S17" s="76">
        <v>0.05</v>
      </c>
    </row>
    <row r="18" spans="2:19">
      <c r="B18" t="s">
        <v>755</v>
      </c>
      <c r="C18" t="s">
        <v>756</v>
      </c>
      <c r="D18" t="s">
        <v>129</v>
      </c>
      <c r="E18" t="s">
        <v>546</v>
      </c>
      <c r="F18" t="s">
        <v>286</v>
      </c>
      <c r="G18" t="s">
        <v>301</v>
      </c>
      <c r="H18" t="s">
        <v>155</v>
      </c>
      <c r="I18" t="s">
        <v>315</v>
      </c>
      <c r="J18" s="76">
        <v>1.05</v>
      </c>
      <c r="K18" t="s">
        <v>108</v>
      </c>
      <c r="L18" s="76">
        <v>5.85</v>
      </c>
      <c r="M18" s="76">
        <v>0.62</v>
      </c>
      <c r="N18" s="76">
        <v>30000</v>
      </c>
      <c r="O18" s="76">
        <v>138.46</v>
      </c>
      <c r="P18" s="76">
        <v>41.537999999999997</v>
      </c>
      <c r="Q18" s="76">
        <v>0</v>
      </c>
      <c r="R18" s="76">
        <v>0.01</v>
      </c>
      <c r="S18" s="76">
        <v>0</v>
      </c>
    </row>
    <row r="19" spans="2:19">
      <c r="B19" t="s">
        <v>757</v>
      </c>
      <c r="C19" t="s">
        <v>758</v>
      </c>
      <c r="D19" t="s">
        <v>129</v>
      </c>
      <c r="E19" t="s">
        <v>546</v>
      </c>
      <c r="F19" t="s">
        <v>286</v>
      </c>
      <c r="G19" t="s">
        <v>301</v>
      </c>
      <c r="H19" t="s">
        <v>155</v>
      </c>
      <c r="I19" t="s">
        <v>315</v>
      </c>
      <c r="J19" s="76">
        <v>1.08</v>
      </c>
      <c r="K19" t="s">
        <v>108</v>
      </c>
      <c r="L19" s="76">
        <v>5.6</v>
      </c>
      <c r="M19" s="76">
        <v>0.54</v>
      </c>
      <c r="N19" s="76">
        <v>20000</v>
      </c>
      <c r="O19" s="76">
        <v>134.63</v>
      </c>
      <c r="P19" s="76">
        <v>26.925999999999998</v>
      </c>
      <c r="Q19" s="76">
        <v>0</v>
      </c>
      <c r="R19" s="76">
        <v>0.01</v>
      </c>
      <c r="S19" s="76">
        <v>0</v>
      </c>
    </row>
    <row r="20" spans="2:19">
      <c r="B20" t="s">
        <v>759</v>
      </c>
      <c r="C20" t="s">
        <v>760</v>
      </c>
      <c r="D20" t="s">
        <v>129</v>
      </c>
      <c r="E20" t="s">
        <v>761</v>
      </c>
      <c r="F20" t="s">
        <v>133</v>
      </c>
      <c r="G20" t="s">
        <v>314</v>
      </c>
      <c r="H20" t="s">
        <v>155</v>
      </c>
      <c r="I20" t="s">
        <v>259</v>
      </c>
      <c r="J20" s="76">
        <v>0.75</v>
      </c>
      <c r="K20" t="s">
        <v>108</v>
      </c>
      <c r="L20" s="76">
        <v>8.4</v>
      </c>
      <c r="M20" s="76">
        <v>0.47</v>
      </c>
      <c r="N20" s="76">
        <v>2229083.98</v>
      </c>
      <c r="O20" s="76">
        <v>126.93</v>
      </c>
      <c r="P20" s="76">
        <v>2829.3762958140001</v>
      </c>
      <c r="Q20" s="76">
        <v>0.73</v>
      </c>
      <c r="R20" s="76">
        <v>0.55000000000000004</v>
      </c>
      <c r="S20" s="76">
        <v>0.02</v>
      </c>
    </row>
    <row r="21" spans="2:19">
      <c r="B21" t="s">
        <v>762</v>
      </c>
      <c r="C21" t="s">
        <v>763</v>
      </c>
      <c r="D21" t="s">
        <v>129</v>
      </c>
      <c r="E21" t="s">
        <v>764</v>
      </c>
      <c r="F21" t="s">
        <v>133</v>
      </c>
      <c r="G21" t="s">
        <v>314</v>
      </c>
      <c r="H21" t="s">
        <v>155</v>
      </c>
      <c r="I21" t="s">
        <v>765</v>
      </c>
      <c r="J21" s="76">
        <v>1.78</v>
      </c>
      <c r="K21" t="s">
        <v>108</v>
      </c>
      <c r="L21" s="76">
        <v>6.5</v>
      </c>
      <c r="M21" s="76">
        <v>0.84</v>
      </c>
      <c r="N21" s="76">
        <v>6606000</v>
      </c>
      <c r="O21" s="76">
        <v>132.1</v>
      </c>
      <c r="P21" s="76">
        <v>8726.5259999999998</v>
      </c>
      <c r="Q21" s="76">
        <v>0.79</v>
      </c>
      <c r="R21" s="76">
        <v>1.7</v>
      </c>
      <c r="S21" s="76">
        <v>7.0000000000000007E-2</v>
      </c>
    </row>
    <row r="22" spans="2:19">
      <c r="B22" t="s">
        <v>766</v>
      </c>
      <c r="C22" t="s">
        <v>767</v>
      </c>
      <c r="D22" t="s">
        <v>129</v>
      </c>
      <c r="E22" t="s">
        <v>764</v>
      </c>
      <c r="F22" t="s">
        <v>133</v>
      </c>
      <c r="G22" t="s">
        <v>314</v>
      </c>
      <c r="H22" t="s">
        <v>155</v>
      </c>
      <c r="I22" t="s">
        <v>768</v>
      </c>
      <c r="J22" s="76">
        <v>3.49</v>
      </c>
      <c r="K22" t="s">
        <v>108</v>
      </c>
      <c r="L22" s="76">
        <v>6.85</v>
      </c>
      <c r="M22" s="76">
        <v>0.78</v>
      </c>
      <c r="N22" s="76">
        <v>8542000</v>
      </c>
      <c r="O22" s="76">
        <v>137.09</v>
      </c>
      <c r="P22" s="76">
        <v>11710.227800000001</v>
      </c>
      <c r="Q22" s="76">
        <v>1.69</v>
      </c>
      <c r="R22" s="76">
        <v>2.2799999999999998</v>
      </c>
      <c r="S22" s="76">
        <v>0.1</v>
      </c>
    </row>
    <row r="23" spans="2:19">
      <c r="B23" t="s">
        <v>769</v>
      </c>
      <c r="C23" t="s">
        <v>770</v>
      </c>
      <c r="D23" t="s">
        <v>129</v>
      </c>
      <c r="E23" t="s">
        <v>771</v>
      </c>
      <c r="F23" t="s">
        <v>133</v>
      </c>
      <c r="G23" t="s">
        <v>314</v>
      </c>
      <c r="H23" t="s">
        <v>155</v>
      </c>
      <c r="I23" t="s">
        <v>772</v>
      </c>
      <c r="J23" s="76">
        <v>2.75</v>
      </c>
      <c r="K23" t="s">
        <v>108</v>
      </c>
      <c r="L23" s="76">
        <v>5.8</v>
      </c>
      <c r="M23" s="76">
        <v>0.57999999999999996</v>
      </c>
      <c r="N23" s="76">
        <v>1910379.44</v>
      </c>
      <c r="O23" s="76">
        <v>134.85</v>
      </c>
      <c r="P23" s="76">
        <v>2576.1466748399998</v>
      </c>
      <c r="Q23" s="76">
        <v>2.2200000000000002</v>
      </c>
      <c r="R23" s="76">
        <v>0.5</v>
      </c>
      <c r="S23" s="76">
        <v>0.02</v>
      </c>
    </row>
    <row r="24" spans="2:19">
      <c r="B24" t="s">
        <v>773</v>
      </c>
      <c r="C24" t="s">
        <v>774</v>
      </c>
      <c r="D24" t="s">
        <v>129</v>
      </c>
      <c r="E24" t="s">
        <v>775</v>
      </c>
      <c r="F24" t="s">
        <v>573</v>
      </c>
      <c r="G24" t="s">
        <v>314</v>
      </c>
      <c r="H24" t="s">
        <v>155</v>
      </c>
      <c r="I24" t="s">
        <v>315</v>
      </c>
      <c r="J24" s="76">
        <v>1.32</v>
      </c>
      <c r="K24" t="s">
        <v>108</v>
      </c>
      <c r="L24" s="76">
        <v>7</v>
      </c>
      <c r="M24" s="76">
        <v>0.66</v>
      </c>
      <c r="N24" s="76">
        <v>11200</v>
      </c>
      <c r="O24" s="76">
        <v>132.02000000000001</v>
      </c>
      <c r="P24" s="76">
        <v>14.786239999999999</v>
      </c>
      <c r="Q24" s="76">
        <v>0.01</v>
      </c>
      <c r="R24" s="76">
        <v>0</v>
      </c>
      <c r="S24" s="76">
        <v>0</v>
      </c>
    </row>
    <row r="25" spans="2:19">
      <c r="B25" t="s">
        <v>776</v>
      </c>
      <c r="C25" t="s">
        <v>777</v>
      </c>
      <c r="D25" t="s">
        <v>129</v>
      </c>
      <c r="E25" t="s">
        <v>778</v>
      </c>
      <c r="F25" t="s">
        <v>133</v>
      </c>
      <c r="G25" t="s">
        <v>314</v>
      </c>
      <c r="H25" t="s">
        <v>155</v>
      </c>
      <c r="I25" t="s">
        <v>772</v>
      </c>
      <c r="J25" s="76">
        <v>2.34</v>
      </c>
      <c r="K25" t="s">
        <v>108</v>
      </c>
      <c r="L25" s="76">
        <v>5.9</v>
      </c>
      <c r="M25" s="76">
        <v>0.56000000000000005</v>
      </c>
      <c r="N25" s="76">
        <v>1122724.29</v>
      </c>
      <c r="O25" s="76">
        <v>135.65</v>
      </c>
      <c r="P25" s="76">
        <v>1522.9754993849999</v>
      </c>
      <c r="Q25" s="76">
        <v>0.99</v>
      </c>
      <c r="R25" s="76">
        <v>0.3</v>
      </c>
      <c r="S25" s="76">
        <v>0.01</v>
      </c>
    </row>
    <row r="26" spans="2:19">
      <c r="B26" t="s">
        <v>779</v>
      </c>
      <c r="C26" t="s">
        <v>780</v>
      </c>
      <c r="D26" t="s">
        <v>129</v>
      </c>
      <c r="E26" t="s">
        <v>781</v>
      </c>
      <c r="F26" t="s">
        <v>133</v>
      </c>
      <c r="G26" t="s">
        <v>314</v>
      </c>
      <c r="H26" t="s">
        <v>155</v>
      </c>
      <c r="I26" t="s">
        <v>782</v>
      </c>
      <c r="J26" s="76">
        <v>5.64</v>
      </c>
      <c r="K26" t="s">
        <v>108</v>
      </c>
      <c r="L26" s="76">
        <v>5.6</v>
      </c>
      <c r="M26" s="76">
        <v>1.1399999999999999</v>
      </c>
      <c r="N26" s="76">
        <v>26987416.899999999</v>
      </c>
      <c r="O26" s="76">
        <v>152.71</v>
      </c>
      <c r="P26" s="76">
        <v>41212.484347990001</v>
      </c>
      <c r="Q26" s="76">
        <v>2.72</v>
      </c>
      <c r="R26" s="76">
        <v>8.01</v>
      </c>
      <c r="S26" s="76">
        <v>0.35</v>
      </c>
    </row>
    <row r="27" spans="2:19">
      <c r="B27" t="s">
        <v>783</v>
      </c>
      <c r="C27" t="s">
        <v>784</v>
      </c>
      <c r="D27" t="s">
        <v>129</v>
      </c>
      <c r="E27" t="s">
        <v>781</v>
      </c>
      <c r="F27" t="s">
        <v>133</v>
      </c>
      <c r="G27" t="s">
        <v>314</v>
      </c>
      <c r="H27" t="s">
        <v>155</v>
      </c>
      <c r="I27" t="s">
        <v>785</v>
      </c>
      <c r="J27" s="76">
        <v>11.5</v>
      </c>
      <c r="K27" t="s">
        <v>108</v>
      </c>
      <c r="L27" s="76">
        <v>2.95</v>
      </c>
      <c r="M27" s="76">
        <v>2.1</v>
      </c>
      <c r="N27" s="76">
        <v>28259000</v>
      </c>
      <c r="O27" s="76">
        <v>111.02</v>
      </c>
      <c r="P27" s="76">
        <v>31373.141800000001</v>
      </c>
      <c r="Q27" s="76">
        <v>2.41</v>
      </c>
      <c r="R27" s="76">
        <v>6.1</v>
      </c>
      <c r="S27" s="76">
        <v>0.27</v>
      </c>
    </row>
    <row r="28" spans="2:19">
      <c r="B28" t="s">
        <v>786</v>
      </c>
      <c r="C28" t="s">
        <v>787</v>
      </c>
      <c r="D28" t="s">
        <v>129</v>
      </c>
      <c r="E28" t="s">
        <v>554</v>
      </c>
      <c r="F28" t="s">
        <v>286</v>
      </c>
      <c r="G28" t="s">
        <v>314</v>
      </c>
      <c r="H28" t="s">
        <v>155</v>
      </c>
      <c r="I28" t="s">
        <v>315</v>
      </c>
      <c r="J28" s="76">
        <v>0.97</v>
      </c>
      <c r="K28" t="s">
        <v>108</v>
      </c>
      <c r="L28" s="76">
        <v>5.5</v>
      </c>
      <c r="M28" s="76">
        <v>0.74</v>
      </c>
      <c r="N28" s="76">
        <v>20000</v>
      </c>
      <c r="O28" s="76">
        <v>134.72</v>
      </c>
      <c r="P28" s="76">
        <v>26.943999999999999</v>
      </c>
      <c r="Q28" s="76">
        <v>0</v>
      </c>
      <c r="R28" s="76">
        <v>0.01</v>
      </c>
      <c r="S28" s="76">
        <v>0</v>
      </c>
    </row>
    <row r="29" spans="2:19">
      <c r="B29" t="s">
        <v>786</v>
      </c>
      <c r="C29" t="s">
        <v>788</v>
      </c>
      <c r="D29" t="s">
        <v>129</v>
      </c>
      <c r="E29" t="s">
        <v>554</v>
      </c>
      <c r="F29" t="s">
        <v>286</v>
      </c>
      <c r="G29" t="s">
        <v>314</v>
      </c>
      <c r="H29" t="s">
        <v>155</v>
      </c>
      <c r="I29" t="s">
        <v>315</v>
      </c>
      <c r="J29" s="76">
        <v>1.03</v>
      </c>
      <c r="K29" t="s">
        <v>108</v>
      </c>
      <c r="L29" s="76">
        <v>5.5</v>
      </c>
      <c r="M29" s="76">
        <v>0.62</v>
      </c>
      <c r="N29" s="76">
        <v>10000</v>
      </c>
      <c r="O29" s="76">
        <v>134.53</v>
      </c>
      <c r="P29" s="76">
        <v>13.452999999999999</v>
      </c>
      <c r="Q29" s="76">
        <v>0</v>
      </c>
      <c r="R29" s="76">
        <v>0</v>
      </c>
      <c r="S29" s="76">
        <v>0</v>
      </c>
    </row>
    <row r="30" spans="2:19">
      <c r="B30" t="s">
        <v>789</v>
      </c>
      <c r="C30" t="s">
        <v>790</v>
      </c>
      <c r="D30" t="s">
        <v>129</v>
      </c>
      <c r="E30" t="s">
        <v>554</v>
      </c>
      <c r="F30" t="s">
        <v>286</v>
      </c>
      <c r="G30" t="s">
        <v>314</v>
      </c>
      <c r="H30" t="s">
        <v>155</v>
      </c>
      <c r="I30" t="s">
        <v>315</v>
      </c>
      <c r="J30" s="76">
        <v>1.08</v>
      </c>
      <c r="K30" t="s">
        <v>108</v>
      </c>
      <c r="L30" s="76">
        <v>5.65</v>
      </c>
      <c r="M30" s="76">
        <v>0.79</v>
      </c>
      <c r="N30" s="76">
        <v>20000</v>
      </c>
      <c r="O30" s="76">
        <v>134.68</v>
      </c>
      <c r="P30" s="76">
        <v>26.936</v>
      </c>
      <c r="Q30" s="76">
        <v>0</v>
      </c>
      <c r="R30" s="76">
        <v>0.01</v>
      </c>
      <c r="S30" s="76">
        <v>0</v>
      </c>
    </row>
    <row r="31" spans="2:19">
      <c r="B31" t="s">
        <v>791</v>
      </c>
      <c r="C31" t="s">
        <v>792</v>
      </c>
      <c r="D31" t="s">
        <v>129</v>
      </c>
      <c r="E31" t="s">
        <v>554</v>
      </c>
      <c r="F31" t="s">
        <v>286</v>
      </c>
      <c r="G31" t="s">
        <v>314</v>
      </c>
      <c r="H31" t="s">
        <v>155</v>
      </c>
      <c r="I31" t="s">
        <v>315</v>
      </c>
      <c r="J31" s="76">
        <v>1.1299999999999999</v>
      </c>
      <c r="K31" t="s">
        <v>108</v>
      </c>
      <c r="L31" s="76">
        <v>5.7</v>
      </c>
      <c r="M31" s="76">
        <v>0.88</v>
      </c>
      <c r="N31" s="76">
        <v>30000</v>
      </c>
      <c r="O31" s="76">
        <v>137.04</v>
      </c>
      <c r="P31" s="76">
        <v>41.112000000000002</v>
      </c>
      <c r="Q31" s="76">
        <v>0</v>
      </c>
      <c r="R31" s="76">
        <v>0.01</v>
      </c>
      <c r="S31" s="76">
        <v>0</v>
      </c>
    </row>
    <row r="32" spans="2:19">
      <c r="B32" t="s">
        <v>793</v>
      </c>
      <c r="C32" t="s">
        <v>794</v>
      </c>
      <c r="D32" t="s">
        <v>129</v>
      </c>
      <c r="E32" t="s">
        <v>795</v>
      </c>
      <c r="F32" t="s">
        <v>133</v>
      </c>
      <c r="G32" t="s">
        <v>796</v>
      </c>
      <c r="H32" t="s">
        <v>156</v>
      </c>
      <c r="I32" t="s">
        <v>797</v>
      </c>
      <c r="J32" s="76">
        <v>2.74</v>
      </c>
      <c r="K32" t="s">
        <v>108</v>
      </c>
      <c r="L32" s="76">
        <v>5.7</v>
      </c>
      <c r="M32" s="76">
        <v>0.9</v>
      </c>
      <c r="N32" s="76">
        <v>2272246.2200000002</v>
      </c>
      <c r="O32" s="76">
        <v>134.24</v>
      </c>
      <c r="P32" s="76">
        <v>3050.2633257279999</v>
      </c>
      <c r="Q32" s="76">
        <v>5.45</v>
      </c>
      <c r="R32" s="76">
        <v>0.59</v>
      </c>
      <c r="S32" s="76">
        <v>0.03</v>
      </c>
    </row>
    <row r="33" spans="2:19">
      <c r="B33" t="s">
        <v>798</v>
      </c>
      <c r="C33" t="s">
        <v>799</v>
      </c>
      <c r="D33" t="s">
        <v>129</v>
      </c>
      <c r="E33" t="s">
        <v>764</v>
      </c>
      <c r="F33" t="s">
        <v>133</v>
      </c>
      <c r="G33" t="s">
        <v>796</v>
      </c>
      <c r="H33" t="s">
        <v>156</v>
      </c>
      <c r="I33" t="s">
        <v>800</v>
      </c>
      <c r="J33" s="76">
        <v>4.8099999999999996</v>
      </c>
      <c r="K33" t="s">
        <v>108</v>
      </c>
      <c r="L33" s="76">
        <v>6</v>
      </c>
      <c r="M33" s="76">
        <v>3.16</v>
      </c>
      <c r="N33" s="76">
        <v>133023000</v>
      </c>
      <c r="O33" s="76">
        <v>119.86</v>
      </c>
      <c r="P33" s="76">
        <v>159441.36780000001</v>
      </c>
      <c r="Q33" s="76">
        <v>3.59</v>
      </c>
      <c r="R33" s="76">
        <v>31</v>
      </c>
      <c r="S33" s="76">
        <v>1.36</v>
      </c>
    </row>
    <row r="34" spans="2:19">
      <c r="B34" t="s">
        <v>801</v>
      </c>
      <c r="C34" t="s">
        <v>802</v>
      </c>
      <c r="D34" t="s">
        <v>129</v>
      </c>
      <c r="E34" t="s">
        <v>305</v>
      </c>
      <c r="F34" t="s">
        <v>286</v>
      </c>
      <c r="G34" t="s">
        <v>331</v>
      </c>
      <c r="H34" t="s">
        <v>155</v>
      </c>
      <c r="I34" t="s">
        <v>315</v>
      </c>
      <c r="J34" s="76">
        <v>2.58</v>
      </c>
      <c r="K34" t="s">
        <v>108</v>
      </c>
      <c r="L34" s="76">
        <v>6.9</v>
      </c>
      <c r="M34" s="76">
        <v>0.64</v>
      </c>
      <c r="N34" s="76">
        <v>400000</v>
      </c>
      <c r="O34" s="76">
        <v>139.33000000000001</v>
      </c>
      <c r="P34" s="76">
        <v>557.32000000000005</v>
      </c>
      <c r="Q34" s="76">
        <v>0</v>
      </c>
      <c r="R34" s="76">
        <v>0.11</v>
      </c>
      <c r="S34" s="76">
        <v>0</v>
      </c>
    </row>
    <row r="35" spans="2:19">
      <c r="B35" t="s">
        <v>803</v>
      </c>
      <c r="C35" t="s">
        <v>804</v>
      </c>
      <c r="D35" t="s">
        <v>129</v>
      </c>
      <c r="E35" t="s">
        <v>805</v>
      </c>
      <c r="F35" t="s">
        <v>313</v>
      </c>
      <c r="G35" t="s">
        <v>388</v>
      </c>
      <c r="H35" t="s">
        <v>156</v>
      </c>
      <c r="I35" t="s">
        <v>315</v>
      </c>
      <c r="J35" s="76">
        <v>1.65</v>
      </c>
      <c r="K35" t="s">
        <v>108</v>
      </c>
      <c r="L35" s="76">
        <v>6.5</v>
      </c>
      <c r="M35" s="76">
        <v>5.44</v>
      </c>
      <c r="N35" s="76">
        <v>8835675.1199999992</v>
      </c>
      <c r="O35" s="76">
        <v>120.66</v>
      </c>
      <c r="P35" s="76">
        <v>10661.125599792</v>
      </c>
      <c r="Q35" s="76">
        <v>3.64</v>
      </c>
      <c r="R35" s="76">
        <v>2.0699999999999998</v>
      </c>
      <c r="S35" s="76">
        <v>0.09</v>
      </c>
    </row>
    <row r="36" spans="2:19">
      <c r="B36" t="s">
        <v>806</v>
      </c>
      <c r="C36" t="s">
        <v>807</v>
      </c>
      <c r="D36" t="s">
        <v>129</v>
      </c>
      <c r="E36" t="s">
        <v>808</v>
      </c>
      <c r="F36" t="s">
        <v>118</v>
      </c>
      <c r="G36" t="s">
        <v>388</v>
      </c>
      <c r="H36" t="s">
        <v>156</v>
      </c>
      <c r="I36" t="s">
        <v>315</v>
      </c>
      <c r="J36" s="76">
        <v>6.88</v>
      </c>
      <c r="K36" t="s">
        <v>108</v>
      </c>
      <c r="L36" s="76">
        <v>7.15</v>
      </c>
      <c r="M36" s="76">
        <v>2.09</v>
      </c>
      <c r="N36" s="76">
        <v>3698388.72</v>
      </c>
      <c r="O36" s="76">
        <v>142.57</v>
      </c>
      <c r="P36" s="76">
        <v>5272.7927981040002</v>
      </c>
      <c r="Q36" s="76">
        <v>0.35</v>
      </c>
      <c r="R36" s="76">
        <v>1.03</v>
      </c>
      <c r="S36" s="76">
        <v>0.04</v>
      </c>
    </row>
    <row r="37" spans="2:19">
      <c r="B37" t="s">
        <v>809</v>
      </c>
      <c r="C37" t="s">
        <v>810</v>
      </c>
      <c r="D37" t="s">
        <v>129</v>
      </c>
      <c r="E37" t="s">
        <v>808</v>
      </c>
      <c r="F37" t="s">
        <v>118</v>
      </c>
      <c r="G37" t="s">
        <v>388</v>
      </c>
      <c r="H37" t="s">
        <v>156</v>
      </c>
      <c r="I37" t="s">
        <v>315</v>
      </c>
      <c r="J37" s="76">
        <v>3.68</v>
      </c>
      <c r="K37" t="s">
        <v>108</v>
      </c>
      <c r="L37" s="76">
        <v>7.09</v>
      </c>
      <c r="M37" s="76">
        <v>1.28</v>
      </c>
      <c r="N37" s="76">
        <v>364847.44</v>
      </c>
      <c r="O37" s="76">
        <v>142.74</v>
      </c>
      <c r="P37" s="76">
        <v>520.78323585600003</v>
      </c>
      <c r="Q37" s="76">
        <v>0</v>
      </c>
      <c r="R37" s="76">
        <v>0.1</v>
      </c>
      <c r="S37" s="76">
        <v>0</v>
      </c>
    </row>
    <row r="38" spans="2:19">
      <c r="B38" t="s">
        <v>811</v>
      </c>
      <c r="C38" t="s">
        <v>812</v>
      </c>
      <c r="D38" t="s">
        <v>129</v>
      </c>
      <c r="E38" t="s">
        <v>813</v>
      </c>
      <c r="F38" t="s">
        <v>313</v>
      </c>
      <c r="G38" t="s">
        <v>388</v>
      </c>
      <c r="H38" t="s">
        <v>156</v>
      </c>
      <c r="I38" t="s">
        <v>814</v>
      </c>
      <c r="J38" s="76">
        <v>0.64</v>
      </c>
      <c r="K38" t="s">
        <v>108</v>
      </c>
      <c r="L38" s="76">
        <v>6.5</v>
      </c>
      <c r="M38" s="76">
        <v>0.64</v>
      </c>
      <c r="N38" s="76">
        <v>3206762.86</v>
      </c>
      <c r="O38" s="76">
        <v>122.5</v>
      </c>
      <c r="P38" s="76">
        <v>3928.2845035</v>
      </c>
      <c r="Q38" s="76">
        <v>2.77</v>
      </c>
      <c r="R38" s="76">
        <v>0.76</v>
      </c>
      <c r="S38" s="76">
        <v>0.03</v>
      </c>
    </row>
    <row r="39" spans="2:19">
      <c r="B39" t="s">
        <v>815</v>
      </c>
      <c r="C39" t="s">
        <v>816</v>
      </c>
      <c r="D39" t="s">
        <v>129</v>
      </c>
      <c r="E39" t="s">
        <v>817</v>
      </c>
      <c r="F39" t="s">
        <v>818</v>
      </c>
      <c r="G39" t="s">
        <v>388</v>
      </c>
      <c r="H39" t="s">
        <v>156</v>
      </c>
      <c r="I39" t="s">
        <v>819</v>
      </c>
      <c r="J39" s="76">
        <v>3.66</v>
      </c>
      <c r="K39" t="s">
        <v>108</v>
      </c>
      <c r="L39" s="76">
        <v>3.9</v>
      </c>
      <c r="M39" s="76">
        <v>2.93</v>
      </c>
      <c r="N39" s="76">
        <v>13049959.630000001</v>
      </c>
      <c r="O39" s="76">
        <v>105.5</v>
      </c>
      <c r="P39" s="76">
        <v>13767.70740965</v>
      </c>
      <c r="Q39" s="76">
        <v>10.91</v>
      </c>
      <c r="R39" s="76">
        <v>2.68</v>
      </c>
      <c r="S39" s="76">
        <v>0.12</v>
      </c>
    </row>
    <row r="40" spans="2:19">
      <c r="B40" t="s">
        <v>820</v>
      </c>
      <c r="C40" t="s">
        <v>821</v>
      </c>
      <c r="D40" t="s">
        <v>129</v>
      </c>
      <c r="E40" t="s">
        <v>822</v>
      </c>
      <c r="F40" t="s">
        <v>313</v>
      </c>
      <c r="G40" t="s">
        <v>400</v>
      </c>
      <c r="H40" t="s">
        <v>155</v>
      </c>
      <c r="I40" t="s">
        <v>823</v>
      </c>
      <c r="J40" s="76">
        <v>2.35</v>
      </c>
      <c r="K40" t="s">
        <v>108</v>
      </c>
      <c r="L40" s="76">
        <v>6.7</v>
      </c>
      <c r="M40" s="76">
        <v>6.31</v>
      </c>
      <c r="N40" s="76">
        <v>1199454.5</v>
      </c>
      <c r="O40" s="76">
        <v>124.62</v>
      </c>
      <c r="P40" s="76">
        <v>1494.7601979000001</v>
      </c>
      <c r="Q40" s="76">
        <v>1.18</v>
      </c>
      <c r="R40" s="76">
        <v>0.28999999999999998</v>
      </c>
      <c r="S40" s="76">
        <v>0.01</v>
      </c>
    </row>
    <row r="41" spans="2:19">
      <c r="B41" t="s">
        <v>824</v>
      </c>
      <c r="C41" t="s">
        <v>825</v>
      </c>
      <c r="D41" t="s">
        <v>129</v>
      </c>
      <c r="E41" t="s">
        <v>826</v>
      </c>
      <c r="F41" t="s">
        <v>134</v>
      </c>
      <c r="G41" t="s">
        <v>400</v>
      </c>
      <c r="H41" t="s">
        <v>155</v>
      </c>
      <c r="I41" t="s">
        <v>827</v>
      </c>
      <c r="J41" s="76">
        <v>3.8</v>
      </c>
      <c r="K41" t="s">
        <v>108</v>
      </c>
      <c r="L41" s="76">
        <v>4.9800000000000004</v>
      </c>
      <c r="M41" s="76">
        <v>1.17</v>
      </c>
      <c r="N41" s="76">
        <v>1407960.04</v>
      </c>
      <c r="O41" s="76">
        <v>146</v>
      </c>
      <c r="P41" s="76">
        <v>2055.6216583999999</v>
      </c>
      <c r="Q41" s="76">
        <v>10.83</v>
      </c>
      <c r="R41" s="76">
        <v>0.4</v>
      </c>
      <c r="S41" s="76">
        <v>0.02</v>
      </c>
    </row>
    <row r="42" spans="2:19">
      <c r="B42" t="s">
        <v>828</v>
      </c>
      <c r="C42" t="s">
        <v>829</v>
      </c>
      <c r="D42" t="s">
        <v>129</v>
      </c>
      <c r="E42" t="s">
        <v>830</v>
      </c>
      <c r="F42" t="s">
        <v>313</v>
      </c>
      <c r="G42" t="s">
        <v>213</v>
      </c>
      <c r="H42" t="s">
        <v>534</v>
      </c>
      <c r="I42" t="s">
        <v>831</v>
      </c>
      <c r="J42" s="76">
        <v>0.01</v>
      </c>
      <c r="K42" t="s">
        <v>108</v>
      </c>
      <c r="L42" s="76">
        <v>6</v>
      </c>
      <c r="M42" s="76">
        <v>0.01</v>
      </c>
      <c r="N42" s="76">
        <v>1104500.6499999999</v>
      </c>
      <c r="O42" s="76">
        <v>9.9999999999999995E-7</v>
      </c>
      <c r="P42" s="76">
        <v>1.10450065E-5</v>
      </c>
      <c r="Q42" s="76">
        <v>0</v>
      </c>
      <c r="R42" s="76">
        <v>0</v>
      </c>
      <c r="S42" s="76">
        <v>0</v>
      </c>
    </row>
    <row r="43" spans="2:19">
      <c r="B43" t="s">
        <v>832</v>
      </c>
      <c r="C43" t="s">
        <v>833</v>
      </c>
      <c r="D43" t="s">
        <v>129</v>
      </c>
      <c r="E43" t="s">
        <v>830</v>
      </c>
      <c r="F43" t="s">
        <v>313</v>
      </c>
      <c r="G43" t="s">
        <v>213</v>
      </c>
      <c r="H43" t="s">
        <v>534</v>
      </c>
      <c r="I43" t="s">
        <v>831</v>
      </c>
      <c r="J43" s="76">
        <v>0.01</v>
      </c>
      <c r="K43" t="s">
        <v>108</v>
      </c>
      <c r="L43" s="76">
        <v>6</v>
      </c>
      <c r="M43" s="76">
        <v>0.01</v>
      </c>
      <c r="N43" s="76">
        <v>184083.44</v>
      </c>
      <c r="O43" s="76">
        <v>9.9999999999999995E-7</v>
      </c>
      <c r="P43" s="76">
        <v>1.8408344000000001E-6</v>
      </c>
      <c r="Q43" s="76">
        <v>0.09</v>
      </c>
      <c r="R43" s="76">
        <v>0</v>
      </c>
      <c r="S43" s="76">
        <v>0</v>
      </c>
    </row>
    <row r="44" spans="2:19">
      <c r="B44" t="s">
        <v>834</v>
      </c>
      <c r="C44" t="s">
        <v>835</v>
      </c>
      <c r="D44" t="s">
        <v>129</v>
      </c>
      <c r="E44" t="s">
        <v>836</v>
      </c>
      <c r="F44" t="s">
        <v>313</v>
      </c>
      <c r="G44" t="s">
        <v>213</v>
      </c>
      <c r="H44" t="s">
        <v>534</v>
      </c>
      <c r="I44" t="s">
        <v>837</v>
      </c>
      <c r="J44" s="76">
        <v>0.01</v>
      </c>
      <c r="K44" t="s">
        <v>108</v>
      </c>
      <c r="L44" s="76">
        <v>0.51</v>
      </c>
      <c r="M44" s="76">
        <v>0.01</v>
      </c>
      <c r="N44" s="76">
        <v>174800</v>
      </c>
      <c r="O44" s="76">
        <v>9.9999999999999995E-7</v>
      </c>
      <c r="P44" s="76">
        <v>1.748E-6</v>
      </c>
      <c r="Q44" s="76">
        <v>0.35</v>
      </c>
      <c r="R44" s="76">
        <v>0</v>
      </c>
      <c r="S44" s="76">
        <v>0</v>
      </c>
    </row>
    <row r="45" spans="2:19">
      <c r="B45" t="s">
        <v>838</v>
      </c>
      <c r="C45" t="s">
        <v>839</v>
      </c>
      <c r="D45" t="s">
        <v>129</v>
      </c>
      <c r="E45" t="s">
        <v>840</v>
      </c>
      <c r="F45" t="s">
        <v>313</v>
      </c>
      <c r="G45" t="s">
        <v>213</v>
      </c>
      <c r="H45" t="s">
        <v>534</v>
      </c>
      <c r="I45" t="s">
        <v>841</v>
      </c>
      <c r="J45" s="76">
        <v>0.01</v>
      </c>
      <c r="K45" t="s">
        <v>108</v>
      </c>
      <c r="L45" s="76">
        <v>2.64</v>
      </c>
      <c r="M45" s="76">
        <v>0.01</v>
      </c>
      <c r="N45" s="76">
        <v>1400000</v>
      </c>
      <c r="O45" s="76">
        <v>2</v>
      </c>
      <c r="P45" s="76">
        <v>28</v>
      </c>
      <c r="Q45" s="76">
        <v>0.93</v>
      </c>
      <c r="R45" s="76">
        <v>0.01</v>
      </c>
      <c r="S45" s="76">
        <v>0</v>
      </c>
    </row>
    <row r="46" spans="2:19">
      <c r="B46" t="s">
        <v>842</v>
      </c>
      <c r="C46" t="s">
        <v>843</v>
      </c>
      <c r="D46" t="s">
        <v>129</v>
      </c>
      <c r="E46" t="s">
        <v>844</v>
      </c>
      <c r="F46" t="s">
        <v>133</v>
      </c>
      <c r="G46" t="s">
        <v>213</v>
      </c>
      <c r="H46" t="s">
        <v>534</v>
      </c>
      <c r="I46" t="s">
        <v>315</v>
      </c>
      <c r="J46" s="76">
        <v>0.01</v>
      </c>
      <c r="K46" t="s">
        <v>108</v>
      </c>
      <c r="L46" s="76">
        <v>9.9</v>
      </c>
      <c r="M46" s="76">
        <v>0.01</v>
      </c>
      <c r="N46" s="76">
        <v>379838.39</v>
      </c>
      <c r="O46" s="76">
        <v>8.56</v>
      </c>
      <c r="P46" s="76">
        <v>32.514166183999997</v>
      </c>
      <c r="Q46" s="76">
        <v>0.5</v>
      </c>
      <c r="R46" s="76">
        <v>0.01</v>
      </c>
      <c r="S46" s="76">
        <v>0</v>
      </c>
    </row>
    <row r="47" spans="2:19">
      <c r="B47" t="s">
        <v>845</v>
      </c>
      <c r="C47" t="s">
        <v>846</v>
      </c>
      <c r="D47" t="s">
        <v>129</v>
      </c>
      <c r="E47" t="s">
        <v>844</v>
      </c>
      <c r="F47" t="s">
        <v>133</v>
      </c>
      <c r="G47" t="s">
        <v>213</v>
      </c>
      <c r="H47" t="s">
        <v>534</v>
      </c>
      <c r="I47" t="s">
        <v>315</v>
      </c>
      <c r="J47" s="76">
        <v>0.01</v>
      </c>
      <c r="K47" t="s">
        <v>108</v>
      </c>
      <c r="L47" s="76">
        <v>9.9</v>
      </c>
      <c r="M47" s="76">
        <v>0.01</v>
      </c>
      <c r="N47" s="76">
        <v>570585.67000000004</v>
      </c>
      <c r="O47" s="76">
        <v>8.56</v>
      </c>
      <c r="P47" s="76">
        <v>48.842133351999998</v>
      </c>
      <c r="Q47" s="76">
        <v>0.75</v>
      </c>
      <c r="R47" s="76">
        <v>0.01</v>
      </c>
      <c r="S47" s="76">
        <v>0</v>
      </c>
    </row>
    <row r="48" spans="2:19">
      <c r="B48" t="s">
        <v>847</v>
      </c>
      <c r="C48" t="s">
        <v>848</v>
      </c>
      <c r="D48" t="s">
        <v>129</v>
      </c>
      <c r="E48" t="s">
        <v>844</v>
      </c>
      <c r="F48" t="s">
        <v>133</v>
      </c>
      <c r="G48" t="s">
        <v>213</v>
      </c>
      <c r="H48" t="s">
        <v>534</v>
      </c>
      <c r="I48" t="s">
        <v>315</v>
      </c>
      <c r="J48" s="76">
        <v>0.01</v>
      </c>
      <c r="K48" t="s">
        <v>108</v>
      </c>
      <c r="L48" s="76">
        <v>9.9</v>
      </c>
      <c r="M48" s="76">
        <v>0.01</v>
      </c>
      <c r="N48" s="76">
        <v>3994099.72</v>
      </c>
      <c r="O48" s="76">
        <v>8.56</v>
      </c>
      <c r="P48" s="76">
        <v>341.89493603199998</v>
      </c>
      <c r="Q48" s="76">
        <v>5.23</v>
      </c>
      <c r="R48" s="76">
        <v>7.0000000000000007E-2</v>
      </c>
      <c r="S48" s="76">
        <v>0</v>
      </c>
    </row>
    <row r="49" spans="2:19">
      <c r="B49" s="77" t="s">
        <v>733</v>
      </c>
      <c r="C49" s="16"/>
      <c r="D49" s="16"/>
      <c r="E49" s="16"/>
      <c r="J49" s="78">
        <v>0</v>
      </c>
      <c r="M49" s="78">
        <v>0</v>
      </c>
      <c r="N49" s="78">
        <v>0</v>
      </c>
      <c r="P49" s="78">
        <v>0</v>
      </c>
      <c r="R49" s="78">
        <v>0</v>
      </c>
      <c r="S49" s="78">
        <v>0</v>
      </c>
    </row>
    <row r="50" spans="2:19">
      <c r="B50" t="s">
        <v>213</v>
      </c>
      <c r="C50" t="s">
        <v>213</v>
      </c>
      <c r="D50" s="16"/>
      <c r="E50" s="16"/>
      <c r="F50" t="s">
        <v>213</v>
      </c>
      <c r="G50" t="s">
        <v>213</v>
      </c>
      <c r="J50" s="76">
        <v>0</v>
      </c>
      <c r="K50" t="s">
        <v>213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6">
        <v>0</v>
      </c>
      <c r="R50" s="76">
        <v>0</v>
      </c>
      <c r="S50" s="76">
        <v>0</v>
      </c>
    </row>
    <row r="51" spans="2:19">
      <c r="B51" s="77" t="s">
        <v>280</v>
      </c>
      <c r="C51" s="16"/>
      <c r="D51" s="16"/>
      <c r="E51" s="16"/>
      <c r="J51" s="78">
        <v>0</v>
      </c>
      <c r="M51" s="78">
        <v>0</v>
      </c>
      <c r="N51" s="78">
        <v>0</v>
      </c>
      <c r="P51" s="78">
        <v>0</v>
      </c>
      <c r="R51" s="78">
        <v>0</v>
      </c>
      <c r="S51" s="78">
        <v>0</v>
      </c>
    </row>
    <row r="52" spans="2:19">
      <c r="B52" t="s">
        <v>213</v>
      </c>
      <c r="C52" t="s">
        <v>213</v>
      </c>
      <c r="D52" s="16"/>
      <c r="E52" s="16"/>
      <c r="F52" t="s">
        <v>213</v>
      </c>
      <c r="G52" t="s">
        <v>213</v>
      </c>
      <c r="J52" s="76">
        <v>0</v>
      </c>
      <c r="K52" t="s">
        <v>213</v>
      </c>
      <c r="L52" s="76">
        <v>0</v>
      </c>
      <c r="M52" s="76">
        <v>0</v>
      </c>
      <c r="N52" s="76">
        <v>0</v>
      </c>
      <c r="O52" s="76">
        <v>0</v>
      </c>
      <c r="P52" s="76">
        <v>0</v>
      </c>
      <c r="Q52" s="76">
        <v>0</v>
      </c>
      <c r="R52" s="76">
        <v>0</v>
      </c>
      <c r="S52" s="76">
        <v>0</v>
      </c>
    </row>
    <row r="53" spans="2:19">
      <c r="B53" s="77" t="s">
        <v>371</v>
      </c>
      <c r="C53" s="16"/>
      <c r="D53" s="16"/>
      <c r="E53" s="16"/>
      <c r="J53" s="78">
        <v>0</v>
      </c>
      <c r="M53" s="78">
        <v>0</v>
      </c>
      <c r="N53" s="78">
        <v>0</v>
      </c>
      <c r="P53" s="78">
        <v>0</v>
      </c>
      <c r="R53" s="78">
        <v>0</v>
      </c>
      <c r="S53" s="78">
        <v>0</v>
      </c>
    </row>
    <row r="54" spans="2:19">
      <c r="B54" t="s">
        <v>213</v>
      </c>
      <c r="C54" t="s">
        <v>213</v>
      </c>
      <c r="D54" s="16"/>
      <c r="E54" s="16"/>
      <c r="F54" t="s">
        <v>213</v>
      </c>
      <c r="G54" t="s">
        <v>213</v>
      </c>
      <c r="J54" s="76">
        <v>0</v>
      </c>
      <c r="K54" t="s">
        <v>213</v>
      </c>
      <c r="L54" s="76">
        <v>0</v>
      </c>
      <c r="M54" s="76">
        <v>0</v>
      </c>
      <c r="N54" s="76">
        <v>0</v>
      </c>
      <c r="O54" s="76">
        <v>0</v>
      </c>
      <c r="P54" s="76">
        <v>0</v>
      </c>
      <c r="Q54" s="76">
        <v>0</v>
      </c>
      <c r="R54" s="76">
        <v>0</v>
      </c>
      <c r="S54" s="76">
        <v>0</v>
      </c>
    </row>
    <row r="55" spans="2:19">
      <c r="B55" s="77" t="s">
        <v>220</v>
      </c>
      <c r="C55" s="16"/>
      <c r="D55" s="16"/>
      <c r="E55" s="16"/>
      <c r="J55" s="78">
        <v>8.49</v>
      </c>
      <c r="M55" s="78">
        <v>3.72</v>
      </c>
      <c r="N55" s="78">
        <v>1603981059</v>
      </c>
      <c r="P55" s="78">
        <v>74663.142082022794</v>
      </c>
      <c r="R55" s="78">
        <v>14.52</v>
      </c>
      <c r="S55" s="78">
        <v>0.63</v>
      </c>
    </row>
    <row r="56" spans="2:19">
      <c r="B56" s="77" t="s">
        <v>849</v>
      </c>
      <c r="C56" s="16"/>
      <c r="D56" s="16"/>
      <c r="E56" s="16"/>
      <c r="J56" s="78">
        <v>8.49</v>
      </c>
      <c r="M56" s="78">
        <v>3.72</v>
      </c>
      <c r="N56" s="78">
        <v>1603981059</v>
      </c>
      <c r="P56" s="78">
        <v>74663.142082022794</v>
      </c>
      <c r="R56" s="78">
        <v>14.52</v>
      </c>
      <c r="S56" s="78">
        <v>0.63</v>
      </c>
    </row>
    <row r="57" spans="2:19">
      <c r="B57" t="s">
        <v>850</v>
      </c>
      <c r="C57" t="s">
        <v>851</v>
      </c>
      <c r="D57" t="s">
        <v>129</v>
      </c>
      <c r="E57" t="s">
        <v>852</v>
      </c>
      <c r="F57" t="s">
        <v>461</v>
      </c>
      <c r="G57" t="s">
        <v>377</v>
      </c>
      <c r="H57" t="s">
        <v>155</v>
      </c>
      <c r="I57" t="s">
        <v>853</v>
      </c>
      <c r="J57" s="76">
        <v>4.1399999999999997</v>
      </c>
      <c r="K57" t="s">
        <v>112</v>
      </c>
      <c r="L57" s="76">
        <v>7.38</v>
      </c>
      <c r="M57" s="76">
        <v>4.84</v>
      </c>
      <c r="N57" s="76">
        <v>3981059</v>
      </c>
      <c r="O57" s="76">
        <v>113.62</v>
      </c>
      <c r="P57" s="76">
        <v>17034.669602022801</v>
      </c>
      <c r="Q57" s="76">
        <v>0.5</v>
      </c>
      <c r="R57" s="76">
        <v>3.31</v>
      </c>
      <c r="S57" s="76">
        <v>0.14000000000000001</v>
      </c>
    </row>
    <row r="58" spans="2:19">
      <c r="B58" t="s">
        <v>854</v>
      </c>
      <c r="C58" t="s">
        <v>855</v>
      </c>
      <c r="D58" t="s">
        <v>129</v>
      </c>
      <c r="E58" t="s">
        <v>764</v>
      </c>
      <c r="F58" t="s">
        <v>514</v>
      </c>
      <c r="G58" t="s">
        <v>213</v>
      </c>
      <c r="H58" t="s">
        <v>534</v>
      </c>
      <c r="I58" t="s">
        <v>856</v>
      </c>
      <c r="J58" s="76">
        <v>9.77</v>
      </c>
      <c r="K58" t="s">
        <v>192</v>
      </c>
      <c r="L58" s="76">
        <v>4</v>
      </c>
      <c r="M58" s="76">
        <v>3.39</v>
      </c>
      <c r="N58" s="76">
        <v>1600000000</v>
      </c>
      <c r="O58" s="76">
        <v>107.41</v>
      </c>
      <c r="P58" s="76">
        <v>57628.472479999997</v>
      </c>
      <c r="Q58" s="76">
        <v>0</v>
      </c>
      <c r="R58" s="76">
        <v>11.21</v>
      </c>
      <c r="S58" s="76">
        <v>0.49</v>
      </c>
    </row>
    <row r="59" spans="2:19">
      <c r="B59" s="77" t="s">
        <v>857</v>
      </c>
      <c r="C59" s="16"/>
      <c r="D59" s="16"/>
      <c r="E59" s="16"/>
      <c r="J59" s="78">
        <v>0</v>
      </c>
      <c r="M59" s="78">
        <v>0</v>
      </c>
      <c r="N59" s="78">
        <v>0</v>
      </c>
      <c r="P59" s="78">
        <v>0</v>
      </c>
      <c r="R59" s="78">
        <v>0</v>
      </c>
      <c r="S59" s="78">
        <v>0</v>
      </c>
    </row>
    <row r="60" spans="2:19">
      <c r="B60" t="s">
        <v>213</v>
      </c>
      <c r="C60" t="s">
        <v>213</v>
      </c>
      <c r="D60" s="16"/>
      <c r="E60" s="16"/>
      <c r="F60" t="s">
        <v>213</v>
      </c>
      <c r="G60" t="s">
        <v>213</v>
      </c>
      <c r="J60" s="76">
        <v>0</v>
      </c>
      <c r="K60" t="s">
        <v>213</v>
      </c>
      <c r="L60" s="76">
        <v>0</v>
      </c>
      <c r="M60" s="76">
        <v>0</v>
      </c>
      <c r="N60" s="76">
        <v>0</v>
      </c>
      <c r="O60" s="76">
        <v>0</v>
      </c>
      <c r="P60" s="76">
        <v>0</v>
      </c>
      <c r="Q60" s="76">
        <v>0</v>
      </c>
      <c r="R60" s="76">
        <v>0</v>
      </c>
      <c r="S60" s="76">
        <v>0</v>
      </c>
    </row>
    <row r="61" spans="2:19">
      <c r="B61" t="s">
        <v>223</v>
      </c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A1048576 C1:XFD1048576 B1:B26 B28:B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zoomScale="80" zoomScaleNormal="80" workbookViewId="0">
      <selection activeCell="B28" sqref="B28"/>
    </sheetView>
  </sheetViews>
  <sheetFormatPr defaultColWidth="9.140625" defaultRowHeight="18"/>
  <cols>
    <col min="1" max="1" width="6.28515625" style="16" customWidth="1"/>
    <col min="2" max="2" width="64.28515625" style="15" bestFit="1" customWidth="1"/>
    <col min="3" max="5" width="10.7109375" style="15" customWidth="1"/>
    <col min="6" max="6" width="32.42578125" style="16" bestFit="1" customWidth="1"/>
    <col min="7" max="7" width="12.140625" style="16" bestFit="1" customWidth="1"/>
    <col min="8" max="8" width="14.7109375" style="16" customWidth="1"/>
    <col min="9" max="9" width="12.42578125" style="16" bestFit="1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104" t="s">
        <v>1308</v>
      </c>
    </row>
    <row r="3" spans="2:98">
      <c r="B3" s="2" t="s">
        <v>2</v>
      </c>
      <c r="C3" t="s">
        <v>1309</v>
      </c>
    </row>
    <row r="4" spans="2:98">
      <c r="B4" s="2" t="s">
        <v>3</v>
      </c>
      <c r="C4" t="s">
        <v>191</v>
      </c>
    </row>
    <row r="6" spans="2:98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</row>
    <row r="7" spans="2:98" ht="26.25" customHeight="1">
      <c r="B7" s="126" t="s">
        <v>95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5">
        <v>20925725.920000002</v>
      </c>
      <c r="I11" s="7"/>
      <c r="J11" s="75">
        <v>99230.559753130467</v>
      </c>
      <c r="K11" s="7"/>
      <c r="L11" s="75">
        <v>100</v>
      </c>
      <c r="M11" s="75">
        <v>0.84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196</v>
      </c>
      <c r="C12" s="16"/>
      <c r="D12" s="16"/>
      <c r="E12" s="16"/>
      <c r="H12" s="78">
        <v>18968865.920000002</v>
      </c>
      <c r="J12" s="78">
        <v>52254.592779204002</v>
      </c>
      <c r="L12" s="78">
        <v>52.66</v>
      </c>
      <c r="M12" s="78">
        <v>0.44</v>
      </c>
    </row>
    <row r="13" spans="2:98">
      <c r="B13" t="s">
        <v>858</v>
      </c>
      <c r="C13" t="s">
        <v>859</v>
      </c>
      <c r="D13" t="s">
        <v>129</v>
      </c>
      <c r="E13" t="s">
        <v>860</v>
      </c>
      <c r="F13" t="s">
        <v>416</v>
      </c>
      <c r="G13" t="s">
        <v>112</v>
      </c>
      <c r="H13" s="76">
        <v>81914</v>
      </c>
      <c r="I13" s="76">
        <v>9.9999999999999995E-7</v>
      </c>
      <c r="J13" s="76">
        <v>3.08488124E-6</v>
      </c>
      <c r="K13" s="76">
        <v>3.33</v>
      </c>
      <c r="L13" s="76">
        <v>0</v>
      </c>
      <c r="M13" s="76">
        <v>0</v>
      </c>
    </row>
    <row r="14" spans="2:98">
      <c r="B14" t="s">
        <v>861</v>
      </c>
      <c r="C14" t="s">
        <v>862</v>
      </c>
      <c r="D14" t="s">
        <v>129</v>
      </c>
      <c r="E14" t="s">
        <v>863</v>
      </c>
      <c r="F14" t="s">
        <v>864</v>
      </c>
      <c r="G14" t="s">
        <v>112</v>
      </c>
      <c r="H14" s="76">
        <v>309427</v>
      </c>
      <c r="I14" s="76">
        <v>241</v>
      </c>
      <c r="J14" s="76">
        <v>2808.3780176199998</v>
      </c>
      <c r="K14" s="76">
        <v>1.29</v>
      </c>
      <c r="L14" s="76">
        <v>2.83</v>
      </c>
      <c r="M14" s="76">
        <v>0.02</v>
      </c>
    </row>
    <row r="15" spans="2:98">
      <c r="B15" t="s">
        <v>865</v>
      </c>
      <c r="C15" t="s">
        <v>866</v>
      </c>
      <c r="D15" t="s">
        <v>129</v>
      </c>
      <c r="E15" t="s">
        <v>867</v>
      </c>
      <c r="F15" t="s">
        <v>611</v>
      </c>
      <c r="G15" t="s">
        <v>112</v>
      </c>
      <c r="H15" s="76">
        <v>6705.15</v>
      </c>
      <c r="I15" s="76">
        <v>56052.240999999965</v>
      </c>
      <c r="J15" s="76">
        <v>14154.084829691699</v>
      </c>
      <c r="K15" s="76">
        <v>5.1100000000000003</v>
      </c>
      <c r="L15" s="76">
        <v>14.26</v>
      </c>
      <c r="M15" s="76">
        <v>0.12</v>
      </c>
    </row>
    <row r="16" spans="2:98">
      <c r="B16" t="s">
        <v>868</v>
      </c>
      <c r="C16" t="s">
        <v>869</v>
      </c>
      <c r="D16" t="s">
        <v>129</v>
      </c>
      <c r="E16" t="s">
        <v>870</v>
      </c>
      <c r="F16" t="s">
        <v>611</v>
      </c>
      <c r="G16" t="s">
        <v>108</v>
      </c>
      <c r="H16" s="76">
        <v>52</v>
      </c>
      <c r="I16" s="76">
        <v>9608111.9000000004</v>
      </c>
      <c r="J16" s="76">
        <v>4996.2181879999998</v>
      </c>
      <c r="K16" s="76">
        <v>5.0999999999999996</v>
      </c>
      <c r="L16" s="76">
        <v>5.03</v>
      </c>
      <c r="M16" s="76">
        <v>0.04</v>
      </c>
    </row>
    <row r="17" spans="2:13">
      <c r="B17" t="s">
        <v>871</v>
      </c>
      <c r="C17" t="s">
        <v>872</v>
      </c>
      <c r="D17" t="s">
        <v>129</v>
      </c>
      <c r="E17" t="s">
        <v>873</v>
      </c>
      <c r="F17" t="s">
        <v>313</v>
      </c>
      <c r="G17" t="s">
        <v>116</v>
      </c>
      <c r="H17" s="76">
        <v>210654.7</v>
      </c>
      <c r="I17" s="76">
        <v>178.7</v>
      </c>
      <c r="J17" s="76">
        <v>1613.2710450058401</v>
      </c>
      <c r="K17" s="76">
        <v>4.79</v>
      </c>
      <c r="L17" s="76">
        <v>1.63</v>
      </c>
      <c r="M17" s="76">
        <v>0.01</v>
      </c>
    </row>
    <row r="18" spans="2:13">
      <c r="B18" t="s">
        <v>874</v>
      </c>
      <c r="C18" t="s">
        <v>875</v>
      </c>
      <c r="D18" t="s">
        <v>129</v>
      </c>
      <c r="E18" t="s">
        <v>873</v>
      </c>
      <c r="F18" t="s">
        <v>313</v>
      </c>
      <c r="G18" t="s">
        <v>116</v>
      </c>
      <c r="H18" s="76">
        <v>36660</v>
      </c>
      <c r="I18" s="76">
        <v>187.9</v>
      </c>
      <c r="J18" s="76">
        <v>295.209870384</v>
      </c>
      <c r="K18" s="76">
        <v>2.15</v>
      </c>
      <c r="L18" s="76">
        <v>0.3</v>
      </c>
      <c r="M18" s="76">
        <v>0</v>
      </c>
    </row>
    <row r="19" spans="2:13">
      <c r="B19" t="s">
        <v>876</v>
      </c>
      <c r="C19" t="s">
        <v>877</v>
      </c>
      <c r="D19" t="s">
        <v>129</v>
      </c>
      <c r="E19" t="s">
        <v>873</v>
      </c>
      <c r="F19" t="s">
        <v>313</v>
      </c>
      <c r="G19" t="s">
        <v>116</v>
      </c>
      <c r="H19" s="76">
        <v>129818.07</v>
      </c>
      <c r="I19" s="76">
        <v>137.69999999999999</v>
      </c>
      <c r="J19" s="76">
        <v>766.09163773058401</v>
      </c>
      <c r="K19" s="76">
        <v>5.96</v>
      </c>
      <c r="L19" s="76">
        <v>0.77</v>
      </c>
      <c r="M19" s="76">
        <v>0.01</v>
      </c>
    </row>
    <row r="20" spans="2:13">
      <c r="B20" t="s">
        <v>878</v>
      </c>
      <c r="C20" t="s">
        <v>879</v>
      </c>
      <c r="D20" t="s">
        <v>129</v>
      </c>
      <c r="E20" t="s">
        <v>873</v>
      </c>
      <c r="F20" t="s">
        <v>313</v>
      </c>
      <c r="G20" t="s">
        <v>116</v>
      </c>
      <c r="H20" s="76">
        <v>601502</v>
      </c>
      <c r="I20" s="76">
        <v>43.5</v>
      </c>
      <c r="J20" s="76">
        <v>1121.341682472</v>
      </c>
      <c r="K20" s="76">
        <v>2.6</v>
      </c>
      <c r="L20" s="76">
        <v>1.1299999999999999</v>
      </c>
      <c r="M20" s="76">
        <v>0.01</v>
      </c>
    </row>
    <row r="21" spans="2:13">
      <c r="B21" t="s">
        <v>880</v>
      </c>
      <c r="C21" t="s">
        <v>881</v>
      </c>
      <c r="D21" t="s">
        <v>129</v>
      </c>
      <c r="E21" t="s">
        <v>882</v>
      </c>
      <c r="F21" t="s">
        <v>134</v>
      </c>
      <c r="G21" t="s">
        <v>108</v>
      </c>
      <c r="H21" s="76">
        <v>17592133</v>
      </c>
      <c r="I21" s="76">
        <v>150.63550000000001</v>
      </c>
      <c r="J21" s="76">
        <v>26499.997505215</v>
      </c>
      <c r="K21" s="76">
        <v>5.64</v>
      </c>
      <c r="L21" s="76">
        <v>26.71</v>
      </c>
      <c r="M21" s="76">
        <v>0.23</v>
      </c>
    </row>
    <row r="22" spans="2:13">
      <c r="B22" s="77" t="s">
        <v>220</v>
      </c>
      <c r="C22" s="16"/>
      <c r="D22" s="16"/>
      <c r="E22" s="16"/>
      <c r="H22" s="78">
        <v>1956860</v>
      </c>
      <c r="J22" s="78">
        <v>46975.966973926472</v>
      </c>
      <c r="L22" s="78">
        <v>47.34</v>
      </c>
      <c r="M22" s="78">
        <v>0.4</v>
      </c>
    </row>
    <row r="23" spans="2:13">
      <c r="B23" s="77" t="s">
        <v>281</v>
      </c>
      <c r="C23" s="16"/>
      <c r="D23" s="16"/>
      <c r="E23" s="16"/>
      <c r="H23" s="78">
        <v>0</v>
      </c>
      <c r="J23" s="78">
        <v>0</v>
      </c>
      <c r="L23" s="78">
        <v>0</v>
      </c>
      <c r="M23" s="78">
        <v>0</v>
      </c>
    </row>
    <row r="24" spans="2:13">
      <c r="B24" t="s">
        <v>213</v>
      </c>
      <c r="C24" t="s">
        <v>213</v>
      </c>
      <c r="D24" s="16"/>
      <c r="E24" s="16"/>
      <c r="F24" t="s">
        <v>213</v>
      </c>
      <c r="G24" t="s">
        <v>213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</row>
    <row r="25" spans="2:13">
      <c r="B25" s="77" t="s">
        <v>282</v>
      </c>
      <c r="C25" s="16"/>
      <c r="D25" s="16"/>
      <c r="E25" s="16"/>
      <c r="H25" s="78">
        <v>1956860</v>
      </c>
      <c r="J25" s="78">
        <v>46975.966973926472</v>
      </c>
      <c r="L25" s="78">
        <v>47.34</v>
      </c>
      <c r="M25" s="78">
        <v>0.4</v>
      </c>
    </row>
    <row r="26" spans="2:13">
      <c r="B26" t="s">
        <v>883</v>
      </c>
      <c r="C26" t="s">
        <v>884</v>
      </c>
      <c r="D26" t="s">
        <v>129</v>
      </c>
      <c r="E26" t="s">
        <v>885</v>
      </c>
      <c r="F26" t="s">
        <v>444</v>
      </c>
      <c r="G26" t="s">
        <v>116</v>
      </c>
      <c r="H26" s="76">
        <v>1001</v>
      </c>
      <c r="I26" s="76">
        <v>1E-4</v>
      </c>
      <c r="J26" s="76">
        <v>4.2898855999999996E-6</v>
      </c>
      <c r="K26" s="76">
        <v>2.91</v>
      </c>
      <c r="L26" s="76">
        <v>0</v>
      </c>
      <c r="M26" s="76">
        <v>0</v>
      </c>
    </row>
    <row r="27" spans="2:13">
      <c r="B27" t="s">
        <v>886</v>
      </c>
      <c r="C27" t="s">
        <v>887</v>
      </c>
      <c r="D27" t="s">
        <v>129</v>
      </c>
      <c r="E27" t="s">
        <v>888</v>
      </c>
      <c r="F27" t="s">
        <v>444</v>
      </c>
      <c r="G27" t="s">
        <v>116</v>
      </c>
      <c r="H27" s="76">
        <v>736</v>
      </c>
      <c r="I27" s="76">
        <v>312500</v>
      </c>
      <c r="J27" s="76">
        <v>9856.8799999999992</v>
      </c>
      <c r="K27" s="76">
        <v>7.36</v>
      </c>
      <c r="L27" s="76">
        <v>9.93</v>
      </c>
      <c r="M27" s="76">
        <v>0.08</v>
      </c>
    </row>
    <row r="28" spans="2:13">
      <c r="B28" t="s">
        <v>889</v>
      </c>
      <c r="C28" t="s">
        <v>890</v>
      </c>
      <c r="D28" t="s">
        <v>129</v>
      </c>
      <c r="E28" t="s">
        <v>891</v>
      </c>
      <c r="F28" t="s">
        <v>444</v>
      </c>
      <c r="G28" t="s">
        <v>116</v>
      </c>
      <c r="H28" s="76">
        <v>82410</v>
      </c>
      <c r="I28" s="76">
        <v>10000</v>
      </c>
      <c r="J28" s="76">
        <v>35317.6296</v>
      </c>
      <c r="K28" s="76">
        <v>10.050000000000001</v>
      </c>
      <c r="L28" s="76">
        <v>35.590000000000003</v>
      </c>
      <c r="M28" s="76">
        <v>0.3</v>
      </c>
    </row>
    <row r="29" spans="2:13">
      <c r="B29" t="s">
        <v>892</v>
      </c>
      <c r="C29" t="s">
        <v>893</v>
      </c>
      <c r="D29" t="s">
        <v>129</v>
      </c>
      <c r="E29" t="s">
        <v>894</v>
      </c>
      <c r="F29" t="s">
        <v>643</v>
      </c>
      <c r="G29" t="s">
        <v>112</v>
      </c>
      <c r="H29" s="76">
        <v>115373</v>
      </c>
      <c r="I29" s="76">
        <v>399.32060000000047</v>
      </c>
      <c r="J29" s="76">
        <v>1735.0269148859099</v>
      </c>
      <c r="K29" s="76">
        <v>4.13</v>
      </c>
      <c r="L29" s="76">
        <v>1.75</v>
      </c>
      <c r="M29" s="76">
        <v>0.01</v>
      </c>
    </row>
    <row r="30" spans="2:13">
      <c r="B30" t="s">
        <v>895</v>
      </c>
      <c r="C30" t="s">
        <v>896</v>
      </c>
      <c r="D30" t="s">
        <v>129</v>
      </c>
      <c r="E30" t="s">
        <v>897</v>
      </c>
      <c r="F30" t="s">
        <v>643</v>
      </c>
      <c r="G30" t="s">
        <v>112</v>
      </c>
      <c r="H30" s="76">
        <v>35279</v>
      </c>
      <c r="I30" s="76">
        <v>50</v>
      </c>
      <c r="J30" s="76">
        <v>66.430357000000001</v>
      </c>
      <c r="K30" s="76">
        <v>0.1</v>
      </c>
      <c r="L30" s="76">
        <v>7.0000000000000007E-2</v>
      </c>
      <c r="M30" s="76">
        <v>0</v>
      </c>
    </row>
    <row r="31" spans="2:13">
      <c r="B31" t="s">
        <v>898</v>
      </c>
      <c r="C31" t="s">
        <v>899</v>
      </c>
      <c r="D31" t="s">
        <v>129</v>
      </c>
      <c r="E31" t="s">
        <v>900</v>
      </c>
      <c r="F31" t="s">
        <v>864</v>
      </c>
      <c r="G31" t="s">
        <v>112</v>
      </c>
      <c r="H31" s="76">
        <v>97061</v>
      </c>
      <c r="I31" s="76">
        <v>1.0000000000000001E-5</v>
      </c>
      <c r="J31" s="76">
        <v>3.6553172600000001E-5</v>
      </c>
      <c r="K31" s="76">
        <v>0.38</v>
      </c>
      <c r="L31" s="76">
        <v>0</v>
      </c>
      <c r="M31" s="76">
        <v>0</v>
      </c>
    </row>
    <row r="32" spans="2:13">
      <c r="B32" t="s">
        <v>901</v>
      </c>
      <c r="C32" t="s">
        <v>902</v>
      </c>
      <c r="D32" t="s">
        <v>129</v>
      </c>
      <c r="E32" t="s">
        <v>903</v>
      </c>
      <c r="F32" t="s">
        <v>864</v>
      </c>
      <c r="G32" t="s">
        <v>112</v>
      </c>
      <c r="H32" s="76">
        <v>1625000</v>
      </c>
      <c r="I32" s="76">
        <v>9.9999999999999995E-7</v>
      </c>
      <c r="J32" s="76">
        <v>6.1197499999999998E-5</v>
      </c>
      <c r="K32" s="76">
        <v>0.89</v>
      </c>
      <c r="L32" s="76">
        <v>0</v>
      </c>
      <c r="M32" s="76">
        <v>0</v>
      </c>
    </row>
    <row r="33" spans="2:5">
      <c r="B33" t="s">
        <v>223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zoomScale="80" zoomScaleNormal="80" workbookViewId="0">
      <selection activeCell="B27" sqref="B27"/>
    </sheetView>
  </sheetViews>
  <sheetFormatPr defaultColWidth="9.140625" defaultRowHeight="18"/>
  <cols>
    <col min="1" max="1" width="6.28515625" style="16" customWidth="1"/>
    <col min="2" max="2" width="81.42578125" style="15" bestFit="1" customWidth="1"/>
    <col min="3" max="3" width="10.7109375" style="15" customWidth="1"/>
    <col min="4" max="4" width="12.7109375" style="16" bestFit="1" customWidth="1"/>
    <col min="5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04" t="s">
        <v>1308</v>
      </c>
    </row>
    <row r="3" spans="2:55">
      <c r="B3" s="2" t="s">
        <v>2</v>
      </c>
      <c r="C3" t="s">
        <v>1309</v>
      </c>
    </row>
    <row r="4" spans="2:55">
      <c r="B4" s="2" t="s">
        <v>3</v>
      </c>
      <c r="C4" t="s">
        <v>191</v>
      </c>
    </row>
    <row r="6" spans="2:55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55" ht="26.25" customHeight="1">
      <c r="B7" s="126" t="s">
        <v>145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5">
        <v>147250396.77000001</v>
      </c>
      <c r="G11" s="7"/>
      <c r="H11" s="75">
        <v>359342.27681359858</v>
      </c>
      <c r="I11" s="7"/>
      <c r="J11" s="75">
        <v>100</v>
      </c>
      <c r="K11" s="75">
        <v>3.05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196</v>
      </c>
      <c r="C12" s="16"/>
      <c r="F12" s="78">
        <v>93942214.480000004</v>
      </c>
      <c r="H12" s="78">
        <v>155832.75820268184</v>
      </c>
      <c r="J12" s="78">
        <v>43.37</v>
      </c>
      <c r="K12" s="78">
        <v>1.32</v>
      </c>
    </row>
    <row r="13" spans="2:55">
      <c r="B13" s="77" t="s">
        <v>904</v>
      </c>
      <c r="C13" s="16"/>
      <c r="F13" s="78">
        <v>6513322.1699999999</v>
      </c>
      <c r="H13" s="78">
        <v>25466.97945417355</v>
      </c>
      <c r="J13" s="78">
        <v>7.09</v>
      </c>
      <c r="K13" s="78">
        <v>0.22</v>
      </c>
    </row>
    <row r="14" spans="2:55">
      <c r="B14" t="s">
        <v>905</v>
      </c>
      <c r="C14" t="s">
        <v>906</v>
      </c>
      <c r="D14" t="s">
        <v>112</v>
      </c>
      <c r="E14" t="s">
        <v>315</v>
      </c>
      <c r="F14" s="76">
        <v>761909</v>
      </c>
      <c r="G14" s="76">
        <v>108.86</v>
      </c>
      <c r="H14" s="76">
        <v>3123.5736414483999</v>
      </c>
      <c r="I14" s="76">
        <v>1.52</v>
      </c>
      <c r="J14" s="76">
        <v>0.87</v>
      </c>
      <c r="K14" s="76">
        <v>0.03</v>
      </c>
    </row>
    <row r="15" spans="2:55">
      <c r="B15" t="s">
        <v>907</v>
      </c>
      <c r="C15" t="s">
        <v>908</v>
      </c>
      <c r="D15" t="s">
        <v>112</v>
      </c>
      <c r="E15" t="s">
        <v>909</v>
      </c>
      <c r="F15" s="76">
        <v>652373</v>
      </c>
      <c r="G15" s="76">
        <v>185.86</v>
      </c>
      <c r="H15" s="76">
        <v>4566.2767240747999</v>
      </c>
      <c r="I15" s="76">
        <v>2.59</v>
      </c>
      <c r="J15" s="76">
        <v>1.27</v>
      </c>
      <c r="K15" s="76">
        <v>0.04</v>
      </c>
    </row>
    <row r="16" spans="2:55">
      <c r="B16" t="s">
        <v>910</v>
      </c>
      <c r="C16" t="s">
        <v>911</v>
      </c>
      <c r="D16" t="s">
        <v>112</v>
      </c>
      <c r="E16" t="s">
        <v>912</v>
      </c>
      <c r="F16" s="76">
        <v>472616</v>
      </c>
      <c r="G16" s="76">
        <v>73.714149999999776</v>
      </c>
      <c r="H16" s="76">
        <v>1312.01740973962</v>
      </c>
      <c r="I16" s="76">
        <v>5.68</v>
      </c>
      <c r="J16" s="76">
        <v>0.37</v>
      </c>
      <c r="K16" s="76">
        <v>0.01</v>
      </c>
    </row>
    <row r="17" spans="2:11">
      <c r="B17" t="s">
        <v>913</v>
      </c>
      <c r="C17" t="s">
        <v>914</v>
      </c>
      <c r="D17" t="s">
        <v>112</v>
      </c>
      <c r="E17" t="s">
        <v>915</v>
      </c>
      <c r="F17" s="76">
        <v>832755</v>
      </c>
      <c r="G17" s="76">
        <v>131.65499000000008</v>
      </c>
      <c r="H17" s="76">
        <v>4128.9049860959703</v>
      </c>
      <c r="I17" s="76">
        <v>4.1500000000000004</v>
      </c>
      <c r="J17" s="76">
        <v>1.1499999999999999</v>
      </c>
      <c r="K17" s="76">
        <v>0.04</v>
      </c>
    </row>
    <row r="18" spans="2:11">
      <c r="B18" t="s">
        <v>916</v>
      </c>
      <c r="C18" t="s">
        <v>917</v>
      </c>
      <c r="D18" t="s">
        <v>112</v>
      </c>
      <c r="E18" t="s">
        <v>918</v>
      </c>
      <c r="F18" s="76">
        <v>557340</v>
      </c>
      <c r="G18" s="76">
        <v>85.2</v>
      </c>
      <c r="H18" s="76">
        <v>1788.2989588800001</v>
      </c>
      <c r="I18" s="76">
        <v>1.77</v>
      </c>
      <c r="J18" s="76">
        <v>0.5</v>
      </c>
      <c r="K18" s="76">
        <v>0.02</v>
      </c>
    </row>
    <row r="19" spans="2:11">
      <c r="B19" t="s">
        <v>919</v>
      </c>
      <c r="C19" t="s">
        <v>920</v>
      </c>
      <c r="D19" t="s">
        <v>112</v>
      </c>
      <c r="E19" t="s">
        <v>921</v>
      </c>
      <c r="F19" s="76">
        <v>830873</v>
      </c>
      <c r="G19" s="76">
        <v>118.21982000000007</v>
      </c>
      <c r="H19" s="76">
        <v>3699.1782238977098</v>
      </c>
      <c r="I19" s="76">
        <v>1.34</v>
      </c>
      <c r="J19" s="76">
        <v>1.03</v>
      </c>
      <c r="K19" s="76">
        <v>0.03</v>
      </c>
    </row>
    <row r="20" spans="2:11">
      <c r="B20" t="s">
        <v>922</v>
      </c>
      <c r="C20" t="s">
        <v>923</v>
      </c>
      <c r="D20" t="s">
        <v>112</v>
      </c>
      <c r="E20" t="s">
        <v>924</v>
      </c>
      <c r="F20" s="76">
        <v>512889</v>
      </c>
      <c r="G20" s="76">
        <v>72.227959999999982</v>
      </c>
      <c r="H20" s="76">
        <v>1395.11191980473</v>
      </c>
      <c r="I20" s="76">
        <v>5.01</v>
      </c>
      <c r="J20" s="76">
        <v>0.39</v>
      </c>
      <c r="K20" s="76">
        <v>0.01</v>
      </c>
    </row>
    <row r="21" spans="2:11">
      <c r="B21" t="s">
        <v>925</v>
      </c>
      <c r="C21" t="s">
        <v>926</v>
      </c>
      <c r="D21" t="s">
        <v>112</v>
      </c>
      <c r="E21" t="s">
        <v>927</v>
      </c>
      <c r="F21" s="76">
        <v>444800</v>
      </c>
      <c r="G21" s="76">
        <v>95.9</v>
      </c>
      <c r="H21" s="76">
        <v>1606.4370111999999</v>
      </c>
      <c r="I21" s="76">
        <v>1.34</v>
      </c>
      <c r="J21" s="76">
        <v>0.45</v>
      </c>
      <c r="K21" s="76">
        <v>0.01</v>
      </c>
    </row>
    <row r="22" spans="2:11">
      <c r="B22" t="s">
        <v>928</v>
      </c>
      <c r="C22" t="s">
        <v>929</v>
      </c>
      <c r="D22" t="s">
        <v>112</v>
      </c>
      <c r="E22" t="s">
        <v>315</v>
      </c>
      <c r="F22" s="76">
        <v>825667.17</v>
      </c>
      <c r="G22" s="76">
        <v>52.880420000000086</v>
      </c>
      <c r="H22" s="76">
        <v>1644.2968626447</v>
      </c>
      <c r="I22" s="76">
        <v>1.1299999999999999</v>
      </c>
      <c r="J22" s="76">
        <v>0.46</v>
      </c>
      <c r="K22" s="76">
        <v>0.01</v>
      </c>
    </row>
    <row r="23" spans="2:11">
      <c r="B23" t="s">
        <v>930</v>
      </c>
      <c r="C23" t="s">
        <v>931</v>
      </c>
      <c r="D23" t="s">
        <v>112</v>
      </c>
      <c r="E23" t="s">
        <v>274</v>
      </c>
      <c r="F23" s="76">
        <v>622100</v>
      </c>
      <c r="G23" s="76">
        <v>94.026669999999996</v>
      </c>
      <c r="H23" s="76">
        <v>2202.8837163876201</v>
      </c>
      <c r="I23" s="76">
        <v>4.1500000000000004</v>
      </c>
      <c r="J23" s="76">
        <v>0.61</v>
      </c>
      <c r="K23" s="76">
        <v>0.02</v>
      </c>
    </row>
    <row r="24" spans="2:11">
      <c r="B24" s="77" t="s">
        <v>932</v>
      </c>
      <c r="C24" s="16"/>
      <c r="F24" s="78">
        <v>7371.42</v>
      </c>
      <c r="H24" s="78">
        <v>11229.6164703659</v>
      </c>
      <c r="J24" s="78">
        <v>3.13</v>
      </c>
      <c r="K24" s="78">
        <v>0.1</v>
      </c>
    </row>
    <row r="25" spans="2:11">
      <c r="B25" t="s">
        <v>933</v>
      </c>
      <c r="C25" t="s">
        <v>934</v>
      </c>
      <c r="D25" t="s">
        <v>112</v>
      </c>
      <c r="E25" t="s">
        <v>935</v>
      </c>
      <c r="F25" s="76">
        <v>1020.34</v>
      </c>
      <c r="G25" s="76">
        <v>10866</v>
      </c>
      <c r="H25" s="76">
        <v>417.53696381039998</v>
      </c>
      <c r="I25" s="76">
        <v>1.47</v>
      </c>
      <c r="J25" s="76">
        <v>0.12</v>
      </c>
      <c r="K25" s="76">
        <v>0</v>
      </c>
    </row>
    <row r="26" spans="2:11">
      <c r="B26" t="s">
        <v>936</v>
      </c>
      <c r="C26" t="s">
        <v>937</v>
      </c>
      <c r="D26" t="s">
        <v>108</v>
      </c>
      <c r="E26" t="s">
        <v>938</v>
      </c>
      <c r="F26" s="76">
        <v>6351.08</v>
      </c>
      <c r="G26" s="76">
        <v>170240.01439999969</v>
      </c>
      <c r="H26" s="76">
        <v>10812.079506555499</v>
      </c>
      <c r="I26" s="76">
        <v>7.18</v>
      </c>
      <c r="J26" s="76">
        <v>3.01</v>
      </c>
      <c r="K26" s="76">
        <v>0.09</v>
      </c>
    </row>
    <row r="27" spans="2:11">
      <c r="B27" s="77"/>
      <c r="C27" s="16"/>
      <c r="F27" s="78">
        <v>14243082.130000001</v>
      </c>
      <c r="H27" s="78">
        <v>20797.126216745179</v>
      </c>
      <c r="J27" s="78">
        <v>5.79</v>
      </c>
      <c r="K27" s="78">
        <v>0.18</v>
      </c>
    </row>
    <row r="28" spans="2:11">
      <c r="B28" t="s">
        <v>939</v>
      </c>
      <c r="C28" t="s">
        <v>940</v>
      </c>
      <c r="D28" t="s">
        <v>112</v>
      </c>
      <c r="E28" t="s">
        <v>941</v>
      </c>
      <c r="F28" s="76">
        <v>1764909.07</v>
      </c>
      <c r="G28" s="76">
        <v>111.00291999999996</v>
      </c>
      <c r="H28" s="76">
        <v>7377.9728710668796</v>
      </c>
      <c r="I28" s="76">
        <v>4.38</v>
      </c>
      <c r="J28" s="76">
        <v>2.0499999999999998</v>
      </c>
      <c r="K28" s="76">
        <v>0.06</v>
      </c>
    </row>
    <row r="29" spans="2:11">
      <c r="B29" t="s">
        <v>942</v>
      </c>
      <c r="C29" t="s">
        <v>943</v>
      </c>
      <c r="D29" t="s">
        <v>112</v>
      </c>
      <c r="E29" t="s">
        <v>315</v>
      </c>
      <c r="F29" s="76">
        <v>12810.06</v>
      </c>
      <c r="G29" s="76">
        <v>1377.6055599999993</v>
      </c>
      <c r="H29" s="76">
        <v>664.59392407829898</v>
      </c>
      <c r="I29" s="76">
        <v>0.04</v>
      </c>
      <c r="J29" s="76">
        <v>0.18</v>
      </c>
      <c r="K29" s="76">
        <v>0.01</v>
      </c>
    </row>
    <row r="30" spans="2:11">
      <c r="B30" t="s">
        <v>944</v>
      </c>
      <c r="C30" t="s">
        <v>945</v>
      </c>
      <c r="D30" t="s">
        <v>108</v>
      </c>
      <c r="E30" t="s">
        <v>946</v>
      </c>
      <c r="F30" s="76">
        <v>12465363</v>
      </c>
      <c r="G30" s="76">
        <v>102.32</v>
      </c>
      <c r="H30" s="76">
        <v>12754.559421600001</v>
      </c>
      <c r="I30" s="76">
        <v>11.17</v>
      </c>
      <c r="J30" s="76">
        <v>3.55</v>
      </c>
      <c r="K30" s="76">
        <v>0.11</v>
      </c>
    </row>
    <row r="31" spans="2:11">
      <c r="B31" s="77" t="s">
        <v>947</v>
      </c>
      <c r="C31" s="16"/>
      <c r="F31" s="78">
        <v>73178438.760000005</v>
      </c>
      <c r="H31" s="78">
        <v>98339.036061397215</v>
      </c>
      <c r="J31" s="78">
        <v>27.37</v>
      </c>
      <c r="K31" s="78">
        <v>0.84</v>
      </c>
    </row>
    <row r="32" spans="2:11">
      <c r="B32" t="s">
        <v>948</v>
      </c>
      <c r="C32" t="s">
        <v>949</v>
      </c>
      <c r="D32" t="s">
        <v>112</v>
      </c>
      <c r="E32" t="s">
        <v>950</v>
      </c>
      <c r="F32" s="76">
        <v>118320</v>
      </c>
      <c r="G32" s="76">
        <v>100</v>
      </c>
      <c r="H32" s="76">
        <v>445.59312</v>
      </c>
      <c r="I32" s="76">
        <v>9.35</v>
      </c>
      <c r="J32" s="76">
        <v>0.12</v>
      </c>
      <c r="K32" s="76">
        <v>0</v>
      </c>
    </row>
    <row r="33" spans="2:11">
      <c r="B33" t="s">
        <v>951</v>
      </c>
      <c r="C33" t="s">
        <v>952</v>
      </c>
      <c r="D33" t="s">
        <v>108</v>
      </c>
      <c r="E33" t="s">
        <v>953</v>
      </c>
      <c r="F33" s="76">
        <v>3912879</v>
      </c>
      <c r="G33" s="76">
        <v>92.68</v>
      </c>
      <c r="H33" s="76">
        <v>3626.4562572</v>
      </c>
      <c r="I33" s="76">
        <v>64.69</v>
      </c>
      <c r="J33" s="76">
        <v>1.01</v>
      </c>
      <c r="K33" s="76">
        <v>0.03</v>
      </c>
    </row>
    <row r="34" spans="2:11">
      <c r="B34" t="s">
        <v>954</v>
      </c>
      <c r="C34" t="s">
        <v>955</v>
      </c>
      <c r="D34" t="s">
        <v>108</v>
      </c>
      <c r="E34" t="s">
        <v>956</v>
      </c>
      <c r="F34" s="76">
        <v>14785400</v>
      </c>
      <c r="G34" s="76">
        <v>93.26</v>
      </c>
      <c r="H34" s="76">
        <v>13788.86404</v>
      </c>
      <c r="I34" s="76">
        <v>3.58</v>
      </c>
      <c r="J34" s="76">
        <v>3.84</v>
      </c>
      <c r="K34" s="76">
        <v>0.12</v>
      </c>
    </row>
    <row r="35" spans="2:11">
      <c r="B35" t="s">
        <v>957</v>
      </c>
      <c r="C35" t="s">
        <v>958</v>
      </c>
      <c r="D35" t="s">
        <v>108</v>
      </c>
      <c r="E35" t="s">
        <v>959</v>
      </c>
      <c r="F35" s="76">
        <v>349561</v>
      </c>
      <c r="G35" s="76">
        <v>76.182779999999994</v>
      </c>
      <c r="H35" s="76">
        <v>266.3052875958</v>
      </c>
      <c r="I35" s="76">
        <v>0.09</v>
      </c>
      <c r="J35" s="76">
        <v>7.0000000000000007E-2</v>
      </c>
      <c r="K35" s="76">
        <v>0</v>
      </c>
    </row>
    <row r="36" spans="2:11">
      <c r="B36" t="s">
        <v>960</v>
      </c>
      <c r="C36" t="s">
        <v>961</v>
      </c>
      <c r="D36" t="s">
        <v>108</v>
      </c>
      <c r="E36" t="s">
        <v>962</v>
      </c>
      <c r="F36" s="76">
        <v>5203168</v>
      </c>
      <c r="G36" s="76">
        <v>92.068809999999999</v>
      </c>
      <c r="H36" s="76">
        <v>4790.4948599008003</v>
      </c>
      <c r="I36" s="76">
        <v>3.9</v>
      </c>
      <c r="J36" s="76">
        <v>1.33</v>
      </c>
      <c r="K36" s="76">
        <v>0.04</v>
      </c>
    </row>
    <row r="37" spans="2:11">
      <c r="B37" t="s">
        <v>963</v>
      </c>
      <c r="C37" t="s">
        <v>964</v>
      </c>
      <c r="D37" t="s">
        <v>112</v>
      </c>
      <c r="E37" t="s">
        <v>315</v>
      </c>
      <c r="F37" s="76">
        <v>513926</v>
      </c>
      <c r="G37" s="76">
        <v>137.97383999999977</v>
      </c>
      <c r="H37" s="76">
        <v>2670.4082235853298</v>
      </c>
      <c r="I37" s="76">
        <v>0.31</v>
      </c>
      <c r="J37" s="76">
        <v>0.74</v>
      </c>
      <c r="K37" s="76">
        <v>0.02</v>
      </c>
    </row>
    <row r="38" spans="2:11">
      <c r="B38" t="s">
        <v>965</v>
      </c>
      <c r="C38" t="s">
        <v>966</v>
      </c>
      <c r="D38" t="s">
        <v>112</v>
      </c>
      <c r="E38" t="s">
        <v>315</v>
      </c>
      <c r="F38" s="76">
        <v>6569.74</v>
      </c>
      <c r="G38" s="76">
        <v>82.478309999999979</v>
      </c>
      <c r="H38" s="76">
        <v>20.406487231101799</v>
      </c>
      <c r="I38" s="76">
        <v>0.01</v>
      </c>
      <c r="J38" s="76">
        <v>0.01</v>
      </c>
      <c r="K38" s="76">
        <v>0</v>
      </c>
    </row>
    <row r="39" spans="2:11">
      <c r="B39" t="s">
        <v>967</v>
      </c>
      <c r="C39" t="s">
        <v>968</v>
      </c>
      <c r="D39" t="s">
        <v>112</v>
      </c>
      <c r="E39" t="s">
        <v>315</v>
      </c>
      <c r="F39" s="76">
        <v>15955</v>
      </c>
      <c r="G39" s="76">
        <v>114.38</v>
      </c>
      <c r="H39" s="76">
        <v>68.726973013999995</v>
      </c>
      <c r="I39" s="76">
        <v>0.01</v>
      </c>
      <c r="J39" s="76">
        <v>0.02</v>
      </c>
      <c r="K39" s="76">
        <v>0</v>
      </c>
    </row>
    <row r="40" spans="2:11">
      <c r="B40" t="s">
        <v>969</v>
      </c>
      <c r="C40" t="s">
        <v>970</v>
      </c>
      <c r="D40" t="s">
        <v>112</v>
      </c>
      <c r="E40" t="s">
        <v>971</v>
      </c>
      <c r="F40" s="76">
        <v>1298576</v>
      </c>
      <c r="G40" s="76">
        <v>135.55000000000001</v>
      </c>
      <c r="H40" s="76">
        <v>6628.9876462880002</v>
      </c>
      <c r="I40" s="76">
        <v>0.22</v>
      </c>
      <c r="J40" s="76">
        <v>1.84</v>
      </c>
      <c r="K40" s="76">
        <v>0.06</v>
      </c>
    </row>
    <row r="41" spans="2:11">
      <c r="B41" t="s">
        <v>972</v>
      </c>
      <c r="C41" t="s">
        <v>973</v>
      </c>
      <c r="D41" t="s">
        <v>112</v>
      </c>
      <c r="E41" t="s">
        <v>974</v>
      </c>
      <c r="F41" s="76">
        <v>431063</v>
      </c>
      <c r="G41" s="76">
        <v>125.3</v>
      </c>
      <c r="H41" s="76">
        <v>2034.0992222740001</v>
      </c>
      <c r="I41" s="76">
        <v>0.41</v>
      </c>
      <c r="J41" s="76">
        <v>0.56999999999999995</v>
      </c>
      <c r="K41" s="76">
        <v>0.02</v>
      </c>
    </row>
    <row r="42" spans="2:11">
      <c r="B42" t="s">
        <v>975</v>
      </c>
      <c r="C42" t="s">
        <v>976</v>
      </c>
      <c r="D42" t="s">
        <v>108</v>
      </c>
      <c r="E42" t="s">
        <v>977</v>
      </c>
      <c r="F42" s="76">
        <v>8551239</v>
      </c>
      <c r="G42" s="76">
        <v>97.65</v>
      </c>
      <c r="H42" s="76">
        <v>8350.2848835000004</v>
      </c>
      <c r="I42" s="76">
        <v>9.4600000000000009</v>
      </c>
      <c r="J42" s="76">
        <v>2.3199999999999998</v>
      </c>
      <c r="K42" s="76">
        <v>7.0000000000000007E-2</v>
      </c>
    </row>
    <row r="43" spans="2:11">
      <c r="B43" t="s">
        <v>978</v>
      </c>
      <c r="C43" t="s">
        <v>979</v>
      </c>
      <c r="D43" t="s">
        <v>112</v>
      </c>
      <c r="E43" t="s">
        <v>315</v>
      </c>
      <c r="F43" s="76">
        <v>193839</v>
      </c>
      <c r="G43" s="76">
        <v>69.14</v>
      </c>
      <c r="H43" s="76">
        <v>504.72039180360002</v>
      </c>
      <c r="I43" s="76">
        <v>0.2</v>
      </c>
      <c r="J43" s="76">
        <v>0.14000000000000001</v>
      </c>
      <c r="K43" s="76">
        <v>0</v>
      </c>
    </row>
    <row r="44" spans="2:11">
      <c r="B44" t="s">
        <v>980</v>
      </c>
      <c r="C44" t="s">
        <v>981</v>
      </c>
      <c r="D44" t="s">
        <v>108</v>
      </c>
      <c r="E44" t="s">
        <v>982</v>
      </c>
      <c r="F44" s="76">
        <v>7010864</v>
      </c>
      <c r="G44" s="76">
        <v>155.10060999999999</v>
      </c>
      <c r="H44" s="76">
        <v>10873.892830270401</v>
      </c>
      <c r="I44" s="76">
        <v>0.72</v>
      </c>
      <c r="J44" s="76">
        <v>3.03</v>
      </c>
      <c r="K44" s="76">
        <v>0.09</v>
      </c>
    </row>
    <row r="45" spans="2:11">
      <c r="B45" t="s">
        <v>983</v>
      </c>
      <c r="C45" t="s">
        <v>984</v>
      </c>
      <c r="D45" t="s">
        <v>108</v>
      </c>
      <c r="E45" t="s">
        <v>985</v>
      </c>
      <c r="F45" s="76">
        <v>11934201.02</v>
      </c>
      <c r="G45" s="76">
        <v>128.43520999999964</v>
      </c>
      <c r="H45" s="76">
        <v>15327.7161418591</v>
      </c>
      <c r="I45" s="76">
        <v>1.24</v>
      </c>
      <c r="J45" s="76">
        <v>4.2699999999999996</v>
      </c>
      <c r="K45" s="76">
        <v>0.13</v>
      </c>
    </row>
    <row r="46" spans="2:11">
      <c r="B46" t="s">
        <v>986</v>
      </c>
      <c r="C46" t="s">
        <v>987</v>
      </c>
      <c r="D46" t="s">
        <v>108</v>
      </c>
      <c r="E46" t="s">
        <v>988</v>
      </c>
      <c r="F46" s="76">
        <v>5723441</v>
      </c>
      <c r="G46" s="76">
        <v>89.521389999999997</v>
      </c>
      <c r="H46" s="76">
        <v>5123.7039390298996</v>
      </c>
      <c r="I46" s="76">
        <v>4.37</v>
      </c>
      <c r="J46" s="76">
        <v>1.43</v>
      </c>
      <c r="K46" s="76">
        <v>0.04</v>
      </c>
    </row>
    <row r="47" spans="2:11">
      <c r="B47" t="s">
        <v>989</v>
      </c>
      <c r="C47" t="s">
        <v>990</v>
      </c>
      <c r="D47" t="s">
        <v>108</v>
      </c>
      <c r="E47" t="s">
        <v>991</v>
      </c>
      <c r="F47" s="76">
        <v>11950135</v>
      </c>
      <c r="G47" s="76">
        <v>125.13593</v>
      </c>
      <c r="H47" s="76">
        <v>14953.912568505501</v>
      </c>
      <c r="I47" s="76">
        <v>1.83</v>
      </c>
      <c r="J47" s="76">
        <v>4.16</v>
      </c>
      <c r="K47" s="76">
        <v>0.13</v>
      </c>
    </row>
    <row r="48" spans="2:11">
      <c r="B48" t="s">
        <v>992</v>
      </c>
      <c r="C48" t="s">
        <v>993</v>
      </c>
      <c r="D48" t="s">
        <v>112</v>
      </c>
      <c r="E48" t="s">
        <v>994</v>
      </c>
      <c r="F48" s="76">
        <v>1179302</v>
      </c>
      <c r="G48" s="76">
        <v>199.59381999999994</v>
      </c>
      <c r="H48" s="76">
        <v>8864.46318933968</v>
      </c>
      <c r="I48" s="76">
        <v>0.85</v>
      </c>
      <c r="J48" s="76">
        <v>2.4700000000000002</v>
      </c>
      <c r="K48" s="76">
        <v>0.08</v>
      </c>
    </row>
    <row r="49" spans="2:11">
      <c r="B49" s="77" t="s">
        <v>220</v>
      </c>
      <c r="C49" s="16"/>
      <c r="F49" s="78">
        <v>53308182.289999999</v>
      </c>
      <c r="H49" s="78">
        <v>203509.51861091677</v>
      </c>
      <c r="J49" s="78">
        <v>56.63</v>
      </c>
      <c r="K49" s="78">
        <v>1.73</v>
      </c>
    </row>
    <row r="50" spans="2:11">
      <c r="B50" s="77" t="s">
        <v>995</v>
      </c>
      <c r="C50" s="16"/>
      <c r="F50" s="78">
        <v>698794</v>
      </c>
      <c r="H50" s="78">
        <v>3849.5896208111999</v>
      </c>
      <c r="J50" s="78">
        <v>1.07</v>
      </c>
      <c r="K50" s="78">
        <v>0.03</v>
      </c>
    </row>
    <row r="51" spans="2:11">
      <c r="B51" t="s">
        <v>996</v>
      </c>
      <c r="C51" t="s">
        <v>997</v>
      </c>
      <c r="D51" t="s">
        <v>112</v>
      </c>
      <c r="E51" t="s">
        <v>998</v>
      </c>
      <c r="F51" s="76">
        <v>698794</v>
      </c>
      <c r="G51" s="76">
        <v>146.28</v>
      </c>
      <c r="H51" s="76">
        <v>3849.5896208111999</v>
      </c>
      <c r="I51" s="76">
        <v>2.12</v>
      </c>
      <c r="J51" s="76">
        <v>1.07</v>
      </c>
      <c r="K51" s="76">
        <v>0.03</v>
      </c>
    </row>
    <row r="52" spans="2:11">
      <c r="B52" s="77" t="s">
        <v>999</v>
      </c>
      <c r="C52" s="16"/>
      <c r="F52" s="78">
        <v>17329910.350000001</v>
      </c>
      <c r="H52" s="78">
        <v>98675.700700047819</v>
      </c>
      <c r="J52" s="78">
        <v>27.46</v>
      </c>
      <c r="K52" s="78">
        <v>0.84</v>
      </c>
    </row>
    <row r="53" spans="2:11">
      <c r="B53" t="s">
        <v>1000</v>
      </c>
      <c r="C53" t="s">
        <v>1001</v>
      </c>
      <c r="D53" t="s">
        <v>116</v>
      </c>
      <c r="E53" t="s">
        <v>1002</v>
      </c>
      <c r="F53" s="76">
        <v>802.82</v>
      </c>
      <c r="G53" s="76">
        <v>101856</v>
      </c>
      <c r="H53" s="76">
        <v>3504.42228567552</v>
      </c>
      <c r="I53" s="76">
        <v>3.95</v>
      </c>
      <c r="J53" s="76">
        <v>0.98</v>
      </c>
      <c r="K53" s="76">
        <v>0.03</v>
      </c>
    </row>
    <row r="54" spans="2:11">
      <c r="B54" t="s">
        <v>1003</v>
      </c>
      <c r="C54" t="s">
        <v>1004</v>
      </c>
      <c r="D54" t="s">
        <v>112</v>
      </c>
      <c r="E54" t="s">
        <v>1005</v>
      </c>
      <c r="F54" s="76">
        <v>1572</v>
      </c>
      <c r="G54" s="76">
        <v>85708</v>
      </c>
      <c r="H54" s="76">
        <v>5074.0438761599999</v>
      </c>
      <c r="I54" s="76">
        <v>0</v>
      </c>
      <c r="J54" s="76">
        <v>1.41</v>
      </c>
      <c r="K54" s="76">
        <v>0.04</v>
      </c>
    </row>
    <row r="55" spans="2:11">
      <c r="B55" t="s">
        <v>1006</v>
      </c>
      <c r="C55" t="s">
        <v>1007</v>
      </c>
      <c r="D55" t="s">
        <v>112</v>
      </c>
      <c r="E55" t="s">
        <v>1008</v>
      </c>
      <c r="F55" s="76">
        <v>11071063</v>
      </c>
      <c r="G55" s="76">
        <v>101.24</v>
      </c>
      <c r="H55" s="76">
        <v>42210.624186399204</v>
      </c>
      <c r="I55" s="76">
        <v>0.54</v>
      </c>
      <c r="J55" s="76">
        <v>11.75</v>
      </c>
      <c r="K55" s="76">
        <v>0.36</v>
      </c>
    </row>
    <row r="56" spans="2:11">
      <c r="B56" t="s">
        <v>1009</v>
      </c>
      <c r="C56" t="s">
        <v>1010</v>
      </c>
      <c r="D56" t="s">
        <v>112</v>
      </c>
      <c r="E56" t="s">
        <v>994</v>
      </c>
      <c r="F56" s="76">
        <v>6233700</v>
      </c>
      <c r="G56" s="76">
        <v>133.26470599999979</v>
      </c>
      <c r="H56" s="76">
        <v>31285.3745688542</v>
      </c>
      <c r="I56" s="76">
        <v>7.58</v>
      </c>
      <c r="J56" s="76">
        <v>8.7100000000000009</v>
      </c>
      <c r="K56" s="76">
        <v>0.27</v>
      </c>
    </row>
    <row r="57" spans="2:11">
      <c r="B57" t="s">
        <v>1011</v>
      </c>
      <c r="C57" t="s">
        <v>1012</v>
      </c>
      <c r="D57" t="s">
        <v>112</v>
      </c>
      <c r="E57" t="s">
        <v>1013</v>
      </c>
      <c r="F57" s="76">
        <v>22772.53</v>
      </c>
      <c r="G57" s="76">
        <v>19357.479999999996</v>
      </c>
      <c r="H57" s="76">
        <v>16601.235782958898</v>
      </c>
      <c r="I57" s="76">
        <v>0.93</v>
      </c>
      <c r="J57" s="76">
        <v>4.62</v>
      </c>
      <c r="K57" s="76">
        <v>0.14000000000000001</v>
      </c>
    </row>
    <row r="58" spans="2:11">
      <c r="B58" s="77" t="s">
        <v>1014</v>
      </c>
      <c r="C58" s="16"/>
      <c r="F58" s="78">
        <v>20660402</v>
      </c>
      <c r="H58" s="78">
        <v>44988.053014892481</v>
      </c>
      <c r="J58" s="78">
        <v>12.52</v>
      </c>
      <c r="K58" s="78">
        <v>0.38</v>
      </c>
    </row>
    <row r="59" spans="2:11">
      <c r="B59" t="s">
        <v>1015</v>
      </c>
      <c r="C59" t="s">
        <v>1016</v>
      </c>
      <c r="D59" t="s">
        <v>112</v>
      </c>
      <c r="E59" t="s">
        <v>1017</v>
      </c>
      <c r="F59" s="76">
        <v>5470063</v>
      </c>
      <c r="G59" s="76">
        <v>100</v>
      </c>
      <c r="H59" s="76">
        <v>20600.257258000001</v>
      </c>
      <c r="I59" s="76">
        <v>6.24</v>
      </c>
      <c r="J59" s="76">
        <v>5.73</v>
      </c>
      <c r="K59" s="76">
        <v>0.18</v>
      </c>
    </row>
    <row r="60" spans="2:11">
      <c r="B60" t="s">
        <v>1018</v>
      </c>
      <c r="C60" t="s">
        <v>1019</v>
      </c>
      <c r="D60" t="s">
        <v>112</v>
      </c>
      <c r="E60" t="s">
        <v>1020</v>
      </c>
      <c r="F60" s="76">
        <v>2111502</v>
      </c>
      <c r="G60" s="76">
        <v>116.31525999999997</v>
      </c>
      <c r="H60" s="76">
        <v>9249.2923891787796</v>
      </c>
      <c r="I60" s="76">
        <v>4.88</v>
      </c>
      <c r="J60" s="76">
        <v>2.57</v>
      </c>
      <c r="K60" s="76">
        <v>0.08</v>
      </c>
    </row>
    <row r="61" spans="2:11">
      <c r="B61" t="s">
        <v>1021</v>
      </c>
      <c r="C61" t="s">
        <v>1022</v>
      </c>
      <c r="D61" t="s">
        <v>112</v>
      </c>
      <c r="E61" t="s">
        <v>315</v>
      </c>
      <c r="F61" s="76">
        <v>1423834</v>
      </c>
      <c r="G61" s="76">
        <v>148.22999999999999</v>
      </c>
      <c r="H61" s="76">
        <v>7948.3280544611998</v>
      </c>
      <c r="I61" s="76">
        <v>1.45</v>
      </c>
      <c r="J61" s="76">
        <v>2.21</v>
      </c>
      <c r="K61" s="76">
        <v>7.0000000000000007E-2</v>
      </c>
    </row>
    <row r="62" spans="2:11">
      <c r="B62" t="s">
        <v>1023</v>
      </c>
      <c r="C62" t="s">
        <v>1024</v>
      </c>
      <c r="D62" t="s">
        <v>193</v>
      </c>
      <c r="E62" t="s">
        <v>1025</v>
      </c>
      <c r="F62" s="76">
        <v>11655003</v>
      </c>
      <c r="G62" s="76">
        <v>107.29</v>
      </c>
      <c r="H62" s="76">
        <v>7190.1753132525</v>
      </c>
      <c r="I62" s="76">
        <v>5.8</v>
      </c>
      <c r="J62" s="76">
        <v>2</v>
      </c>
      <c r="K62" s="76">
        <v>0.06</v>
      </c>
    </row>
    <row r="63" spans="2:11">
      <c r="B63" s="77" t="s">
        <v>1026</v>
      </c>
      <c r="C63" s="16"/>
      <c r="F63" s="78">
        <v>14619075.939999999</v>
      </c>
      <c r="H63" s="78">
        <v>55996.175275165268</v>
      </c>
      <c r="J63" s="78">
        <v>15.58</v>
      </c>
      <c r="K63" s="78">
        <v>0.48</v>
      </c>
    </row>
    <row r="64" spans="2:11">
      <c r="B64" t="s">
        <v>1027</v>
      </c>
      <c r="C64" t="s">
        <v>1028</v>
      </c>
      <c r="D64" t="s">
        <v>116</v>
      </c>
      <c r="E64" t="s">
        <v>1029</v>
      </c>
      <c r="F64" s="76">
        <v>273185.03999999998</v>
      </c>
      <c r="G64" s="76">
        <v>101.1423600000001</v>
      </c>
      <c r="H64" s="76">
        <v>1184.1361220072899</v>
      </c>
      <c r="I64" s="76">
        <v>0.1</v>
      </c>
      <c r="J64" s="76">
        <v>0.33</v>
      </c>
      <c r="K64" s="76">
        <v>0.01</v>
      </c>
    </row>
    <row r="65" spans="2:11">
      <c r="B65" t="s">
        <v>1030</v>
      </c>
      <c r="C65" t="s">
        <v>1031</v>
      </c>
      <c r="D65" t="s">
        <v>112</v>
      </c>
      <c r="E65" t="s">
        <v>1032</v>
      </c>
      <c r="F65" s="76">
        <v>3118806.9</v>
      </c>
      <c r="G65" s="76">
        <v>54.086289999999984</v>
      </c>
      <c r="H65" s="76">
        <v>6352.6655928891196</v>
      </c>
      <c r="I65" s="76">
        <v>0.94</v>
      </c>
      <c r="J65" s="76">
        <v>1.77</v>
      </c>
      <c r="K65" s="76">
        <v>0.05</v>
      </c>
    </row>
    <row r="66" spans="2:11">
      <c r="B66" t="s">
        <v>1033</v>
      </c>
      <c r="C66" t="s">
        <v>1034</v>
      </c>
      <c r="D66" t="s">
        <v>116</v>
      </c>
      <c r="E66" t="s">
        <v>1035</v>
      </c>
      <c r="F66" s="76">
        <v>3729377</v>
      </c>
      <c r="G66" s="76">
        <v>100</v>
      </c>
      <c r="H66" s="76">
        <v>15982.6180712</v>
      </c>
      <c r="I66" s="76">
        <v>3.86</v>
      </c>
      <c r="J66" s="76">
        <v>4.45</v>
      </c>
      <c r="K66" s="76">
        <v>0.14000000000000001</v>
      </c>
    </row>
    <row r="67" spans="2:11">
      <c r="B67" t="s">
        <v>1036</v>
      </c>
      <c r="C67" t="s">
        <v>1037</v>
      </c>
      <c r="D67" t="s">
        <v>112</v>
      </c>
      <c r="E67" t="s">
        <v>745</v>
      </c>
      <c r="F67" s="76">
        <v>783438</v>
      </c>
      <c r="G67" s="76">
        <v>147.83000000000001</v>
      </c>
      <c r="H67" s="76">
        <v>4361.6169850763999</v>
      </c>
      <c r="I67" s="76">
        <v>0.04</v>
      </c>
      <c r="J67" s="76">
        <v>1.21</v>
      </c>
      <c r="K67" s="76">
        <v>0.04</v>
      </c>
    </row>
    <row r="68" spans="2:11">
      <c r="B68" t="s">
        <v>1038</v>
      </c>
      <c r="C68" t="s">
        <v>1039</v>
      </c>
      <c r="D68" t="s">
        <v>112</v>
      </c>
      <c r="E68" t="s">
        <v>1040</v>
      </c>
      <c r="F68" s="76">
        <v>1701944</v>
      </c>
      <c r="G68" s="76">
        <v>100</v>
      </c>
      <c r="H68" s="76">
        <v>6409.5211040000004</v>
      </c>
      <c r="I68" s="76">
        <v>1.97</v>
      </c>
      <c r="J68" s="76">
        <v>1.78</v>
      </c>
      <c r="K68" s="76">
        <v>0.05</v>
      </c>
    </row>
    <row r="69" spans="2:11">
      <c r="B69" t="s">
        <v>1041</v>
      </c>
      <c r="C69" t="s">
        <v>1042</v>
      </c>
      <c r="D69" t="s">
        <v>112</v>
      </c>
      <c r="E69" t="s">
        <v>1043</v>
      </c>
      <c r="F69" s="76">
        <v>746403</v>
      </c>
      <c r="G69" s="76">
        <v>102.92322699999984</v>
      </c>
      <c r="H69" s="76">
        <v>2893.1242554574301</v>
      </c>
      <c r="I69" s="76">
        <v>0.51</v>
      </c>
      <c r="J69" s="76">
        <v>0.81</v>
      </c>
      <c r="K69" s="76">
        <v>0.02</v>
      </c>
    </row>
    <row r="70" spans="2:11">
      <c r="B70" t="s">
        <v>1044</v>
      </c>
      <c r="C70" t="s">
        <v>1045</v>
      </c>
      <c r="D70" t="s">
        <v>116</v>
      </c>
      <c r="E70" t="s">
        <v>1046</v>
      </c>
      <c r="F70" s="76">
        <v>330867</v>
      </c>
      <c r="G70" s="76">
        <v>100</v>
      </c>
      <c r="H70" s="76">
        <v>1417.9636152</v>
      </c>
      <c r="I70" s="76">
        <v>1.64</v>
      </c>
      <c r="J70" s="76">
        <v>0.39</v>
      </c>
      <c r="K70" s="76">
        <v>0.01</v>
      </c>
    </row>
    <row r="71" spans="2:11">
      <c r="B71" t="s">
        <v>1047</v>
      </c>
      <c r="C71" t="s">
        <v>1048</v>
      </c>
      <c r="D71" t="s">
        <v>112</v>
      </c>
      <c r="E71" t="s">
        <v>1049</v>
      </c>
      <c r="F71" s="76">
        <v>1676446</v>
      </c>
      <c r="G71" s="76">
        <v>76.819999999999993</v>
      </c>
      <c r="H71" s="76">
        <v>4850.0273475752001</v>
      </c>
      <c r="I71" s="76">
        <v>7.51</v>
      </c>
      <c r="J71" s="76">
        <v>1.35</v>
      </c>
      <c r="K71" s="76">
        <v>0.04</v>
      </c>
    </row>
    <row r="72" spans="2:11">
      <c r="B72" t="s">
        <v>1050</v>
      </c>
      <c r="C72" t="s">
        <v>1051</v>
      </c>
      <c r="D72" t="s">
        <v>119</v>
      </c>
      <c r="E72" t="s">
        <v>1052</v>
      </c>
      <c r="F72" s="76">
        <v>583243</v>
      </c>
      <c r="G72" s="76">
        <v>96.113830000000135</v>
      </c>
      <c r="H72" s="76">
        <v>3042.1963280273999</v>
      </c>
      <c r="I72" s="76">
        <v>4.13</v>
      </c>
      <c r="J72" s="76">
        <v>0.85</v>
      </c>
      <c r="K72" s="76">
        <v>0.03</v>
      </c>
    </row>
    <row r="73" spans="2:11">
      <c r="B73" t="s">
        <v>1053</v>
      </c>
      <c r="C73" t="s">
        <v>1054</v>
      </c>
      <c r="D73" t="s">
        <v>119</v>
      </c>
      <c r="E73" t="s">
        <v>988</v>
      </c>
      <c r="F73" s="76">
        <v>1675366</v>
      </c>
      <c r="G73" s="76">
        <v>104.51231999999996</v>
      </c>
      <c r="H73" s="76">
        <v>9502.3058537324305</v>
      </c>
      <c r="I73" s="76">
        <v>5.85</v>
      </c>
      <c r="J73" s="76">
        <v>2.64</v>
      </c>
      <c r="K73" s="76">
        <v>0.08</v>
      </c>
    </row>
    <row r="74" spans="2:11">
      <c r="B74" t="s">
        <v>223</v>
      </c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zoomScale="80" zoomScaleNormal="80" workbookViewId="0">
      <selection activeCell="B30" sqref="B30"/>
    </sheetView>
  </sheetViews>
  <sheetFormatPr defaultColWidth="9.140625" defaultRowHeight="18"/>
  <cols>
    <col min="1" max="1" width="6.28515625" style="16" customWidth="1"/>
    <col min="2" max="2" width="55" style="15" bestFit="1" customWidth="1"/>
    <col min="3" max="3" width="10.7109375" style="15" customWidth="1"/>
    <col min="4" max="4" width="25.28515625" style="15" bestFit="1" customWidth="1"/>
    <col min="5" max="5" width="12.140625" style="16" bestFit="1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104" t="s">
        <v>1308</v>
      </c>
    </row>
    <row r="3" spans="2:59">
      <c r="B3" s="2" t="s">
        <v>2</v>
      </c>
      <c r="C3" t="s">
        <v>1309</v>
      </c>
    </row>
    <row r="4" spans="2:59">
      <c r="B4" s="2" t="s">
        <v>3</v>
      </c>
      <c r="C4" t="s">
        <v>191</v>
      </c>
    </row>
    <row r="6" spans="2:59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59" ht="26.25" customHeight="1">
      <c r="B7" s="126" t="s">
        <v>147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5">
        <v>2199483.2000000002</v>
      </c>
      <c r="H11" s="7"/>
      <c r="I11" s="75">
        <v>3208.3216195449377</v>
      </c>
      <c r="J11" s="7"/>
      <c r="K11" s="75">
        <v>100</v>
      </c>
      <c r="L11" s="75">
        <v>0.03</v>
      </c>
      <c r="M11" s="16"/>
      <c r="N11" s="16"/>
      <c r="O11" s="16"/>
      <c r="P11" s="16"/>
      <c r="BG11" s="16"/>
    </row>
    <row r="12" spans="2:59">
      <c r="B12" s="77" t="s">
        <v>1055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696</v>
      </c>
      <c r="C14" s="16"/>
      <c r="D14" s="16"/>
      <c r="G14" s="78">
        <v>2199483.2000000002</v>
      </c>
      <c r="I14" s="78">
        <v>3208.3216195449377</v>
      </c>
      <c r="K14" s="78">
        <v>100</v>
      </c>
      <c r="L14" s="78">
        <v>0.03</v>
      </c>
    </row>
    <row r="15" spans="2:59">
      <c r="B15" t="s">
        <v>1056</v>
      </c>
      <c r="C15" t="s">
        <v>1057</v>
      </c>
      <c r="D15" t="s">
        <v>382</v>
      </c>
      <c r="E15" t="s">
        <v>116</v>
      </c>
      <c r="F15" t="s">
        <v>1058</v>
      </c>
      <c r="G15" s="76">
        <v>265328.8</v>
      </c>
      <c r="H15" s="76">
        <v>278.13999999999982</v>
      </c>
      <c r="I15" s="76">
        <v>3162.7107630257901</v>
      </c>
      <c r="J15" s="76">
        <v>0</v>
      </c>
      <c r="K15" s="76">
        <v>98.58</v>
      </c>
      <c r="L15" s="76">
        <v>0.03</v>
      </c>
    </row>
    <row r="16" spans="2:59">
      <c r="B16" t="s">
        <v>1059</v>
      </c>
      <c r="C16" t="s">
        <v>1060</v>
      </c>
      <c r="D16" t="s">
        <v>444</v>
      </c>
      <c r="E16" t="s">
        <v>116</v>
      </c>
      <c r="F16" t="s">
        <v>1061</v>
      </c>
      <c r="G16" s="76">
        <v>29.4</v>
      </c>
      <c r="H16" s="76">
        <v>36200</v>
      </c>
      <c r="I16" s="76">
        <v>45.610783679999997</v>
      </c>
      <c r="J16" s="76">
        <v>0</v>
      </c>
      <c r="K16" s="76">
        <v>1.42</v>
      </c>
      <c r="L16" s="76">
        <v>0</v>
      </c>
    </row>
    <row r="17" spans="2:12">
      <c r="B17" t="s">
        <v>1062</v>
      </c>
      <c r="C17" t="s">
        <v>1063</v>
      </c>
      <c r="D17" t="s">
        <v>643</v>
      </c>
      <c r="E17" t="s">
        <v>112</v>
      </c>
      <c r="F17" t="s">
        <v>1064</v>
      </c>
      <c r="G17" s="76">
        <v>1934125</v>
      </c>
      <c r="H17" s="76">
        <v>9.9999999999999995E-7</v>
      </c>
      <c r="I17" s="76">
        <v>7.2839147500000005E-5</v>
      </c>
      <c r="J17" s="76">
        <v>0</v>
      </c>
      <c r="K17" s="76">
        <v>0</v>
      </c>
      <c r="L17" s="76">
        <v>0</v>
      </c>
    </row>
    <row r="18" spans="2:12">
      <c r="B18" t="s">
        <v>223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zoomScale="80" zoomScaleNormal="80" workbookViewId="0">
      <selection activeCell="B27" sqref="B2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04" t="s">
        <v>1308</v>
      </c>
    </row>
    <row r="3" spans="2:52">
      <c r="B3" s="2" t="s">
        <v>2</v>
      </c>
      <c r="C3" t="s">
        <v>1309</v>
      </c>
    </row>
    <row r="4" spans="2:52">
      <c r="B4" s="2" t="s">
        <v>3</v>
      </c>
      <c r="C4" t="s">
        <v>191</v>
      </c>
    </row>
    <row r="6" spans="2:52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52" ht="26.25" customHeight="1">
      <c r="B7" s="126" t="s">
        <v>148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196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697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698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1065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699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371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220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697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1066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/>
      <c r="C27" t="s">
        <v>213</v>
      </c>
      <c r="D27" t="s">
        <v>213</v>
      </c>
      <c r="E27" t="s">
        <v>213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699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700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371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223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zoomScale="80" zoomScaleNormal="80" workbookViewId="0">
      <selection activeCell="B27" sqref="B2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7.140625" style="15" customWidth="1"/>
    <col min="4" max="4" width="10.7109375" style="15" customWidth="1"/>
    <col min="5" max="6" width="10.7109375" style="16" customWidth="1"/>
    <col min="7" max="7" width="12.85546875" style="16" bestFit="1" customWidth="1"/>
    <col min="8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104" t="s">
        <v>1308</v>
      </c>
    </row>
    <row r="3" spans="2:13">
      <c r="B3" s="2" t="s">
        <v>2</v>
      </c>
      <c r="C3" t="s">
        <v>1309</v>
      </c>
    </row>
    <row r="4" spans="2:13">
      <c r="B4" s="2" t="s">
        <v>3</v>
      </c>
      <c r="C4" t="s">
        <v>191</v>
      </c>
    </row>
    <row r="5" spans="2:13">
      <c r="B5" s="2"/>
    </row>
    <row r="7" spans="2:13" ht="26.25" customHeight="1">
      <c r="B7" s="116" t="s">
        <v>48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1114827.9078812019</v>
      </c>
      <c r="K11" s="75">
        <v>100</v>
      </c>
      <c r="L11" s="75">
        <v>9.48</v>
      </c>
    </row>
    <row r="12" spans="2:13">
      <c r="B12" s="77" t="s">
        <v>196</v>
      </c>
      <c r="C12" s="26"/>
      <c r="D12" s="27"/>
      <c r="E12" s="27"/>
      <c r="F12" s="27"/>
      <c r="G12" s="27"/>
      <c r="H12" s="27"/>
      <c r="I12" s="78">
        <v>0</v>
      </c>
      <c r="J12" s="78">
        <v>1114827.9078812019</v>
      </c>
      <c r="K12" s="78">
        <v>100</v>
      </c>
      <c r="L12" s="78">
        <v>9.48</v>
      </c>
    </row>
    <row r="13" spans="2:13">
      <c r="B13" s="77" t="s">
        <v>197</v>
      </c>
      <c r="C13" s="26"/>
      <c r="D13" s="27"/>
      <c r="E13" s="27"/>
      <c r="F13" s="27"/>
      <c r="G13" s="27"/>
      <c r="H13" s="27"/>
      <c r="I13" s="78">
        <v>0</v>
      </c>
      <c r="J13" s="78">
        <v>769449.83655999997</v>
      </c>
      <c r="K13" s="78">
        <v>69.02</v>
      </c>
      <c r="L13" s="78">
        <v>6.54</v>
      </c>
    </row>
    <row r="14" spans="2:13">
      <c r="B14" t="s">
        <v>198</v>
      </c>
      <c r="C14" t="s">
        <v>199</v>
      </c>
      <c r="D14" t="s">
        <v>200</v>
      </c>
      <c r="E14" t="s">
        <v>201</v>
      </c>
      <c r="F14" t="s">
        <v>155</v>
      </c>
      <c r="G14" t="s">
        <v>108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13">
      <c r="B15" t="s">
        <v>202</v>
      </c>
      <c r="C15" t="s">
        <v>203</v>
      </c>
      <c r="D15" t="s">
        <v>204</v>
      </c>
      <c r="E15" t="s">
        <v>201</v>
      </c>
      <c r="F15" t="s">
        <v>155</v>
      </c>
      <c r="G15" t="s">
        <v>108</v>
      </c>
      <c r="H15" s="76">
        <v>0</v>
      </c>
      <c r="I15" s="76">
        <v>0</v>
      </c>
      <c r="J15" s="76">
        <v>769449.83655999997</v>
      </c>
      <c r="K15" s="76">
        <v>69.02</v>
      </c>
      <c r="L15" s="76">
        <v>6.54</v>
      </c>
    </row>
    <row r="16" spans="2:13">
      <c r="B16" s="77" t="s">
        <v>205</v>
      </c>
      <c r="D16" s="16"/>
      <c r="I16" s="78">
        <v>0</v>
      </c>
      <c r="J16" s="78">
        <v>144965.692651202</v>
      </c>
      <c r="K16" s="78">
        <v>13</v>
      </c>
      <c r="L16" s="78">
        <v>1.23</v>
      </c>
    </row>
    <row r="17" spans="2:12">
      <c r="B17" t="s">
        <v>206</v>
      </c>
      <c r="C17" t="s">
        <v>207</v>
      </c>
      <c r="D17" t="s">
        <v>204</v>
      </c>
      <c r="E17" t="s">
        <v>201</v>
      </c>
      <c r="F17" t="s">
        <v>155</v>
      </c>
      <c r="G17" t="s">
        <v>194</v>
      </c>
      <c r="H17" s="76">
        <v>0</v>
      </c>
      <c r="I17" s="76">
        <v>0</v>
      </c>
      <c r="J17" s="76">
        <v>219.41514168</v>
      </c>
      <c r="K17" s="76">
        <v>0.02</v>
      </c>
      <c r="L17" s="76">
        <v>0</v>
      </c>
    </row>
    <row r="18" spans="2:12">
      <c r="B18" t="s">
        <v>208</v>
      </c>
      <c r="C18" t="s">
        <v>209</v>
      </c>
      <c r="D18" t="s">
        <v>204</v>
      </c>
      <c r="E18" t="s">
        <v>201</v>
      </c>
      <c r="F18" t="s">
        <v>155</v>
      </c>
      <c r="G18" t="s">
        <v>112</v>
      </c>
      <c r="H18" s="76">
        <v>0</v>
      </c>
      <c r="I18" s="76">
        <v>0</v>
      </c>
      <c r="J18" s="76">
        <v>144742.21721147999</v>
      </c>
      <c r="K18" s="76">
        <v>12.98</v>
      </c>
      <c r="L18" s="76">
        <v>1.23</v>
      </c>
    </row>
    <row r="19" spans="2:12">
      <c r="B19" t="s">
        <v>210</v>
      </c>
      <c r="C19" t="s">
        <v>211</v>
      </c>
      <c r="D19" t="s">
        <v>204</v>
      </c>
      <c r="E19" t="s">
        <v>201</v>
      </c>
      <c r="F19" t="s">
        <v>155</v>
      </c>
      <c r="G19" t="s">
        <v>119</v>
      </c>
      <c r="H19" s="76">
        <v>0</v>
      </c>
      <c r="I19" s="76">
        <v>0</v>
      </c>
      <c r="J19" s="76">
        <v>4.0602980420000003</v>
      </c>
      <c r="K19" s="76">
        <v>0</v>
      </c>
      <c r="L19" s="76">
        <v>0</v>
      </c>
    </row>
    <row r="20" spans="2:12">
      <c r="B20" s="77" t="s">
        <v>212</v>
      </c>
      <c r="D20" s="16"/>
      <c r="I20" s="78">
        <v>0</v>
      </c>
      <c r="J20" s="78">
        <v>0</v>
      </c>
      <c r="K20" s="78">
        <v>0</v>
      </c>
      <c r="L20" s="78">
        <v>0</v>
      </c>
    </row>
    <row r="21" spans="2:12">
      <c r="B21" t="s">
        <v>213</v>
      </c>
      <c r="C21" t="s">
        <v>213</v>
      </c>
      <c r="D21" s="16"/>
      <c r="E21" t="s">
        <v>213</v>
      </c>
      <c r="G21" t="s">
        <v>213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</row>
    <row r="22" spans="2:12">
      <c r="B22" s="77" t="s">
        <v>214</v>
      </c>
      <c r="D22" s="16"/>
      <c r="I22" s="78">
        <v>0</v>
      </c>
      <c r="J22" s="78">
        <v>0</v>
      </c>
      <c r="K22" s="78">
        <v>0</v>
      </c>
      <c r="L22" s="78">
        <v>0</v>
      </c>
    </row>
    <row r="23" spans="2:12">
      <c r="B23" t="s">
        <v>213</v>
      </c>
      <c r="C23" t="s">
        <v>213</v>
      </c>
      <c r="D23" s="16"/>
      <c r="E23" t="s">
        <v>213</v>
      </c>
      <c r="G23" t="s">
        <v>213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215</v>
      </c>
      <c r="D24" s="16"/>
      <c r="I24" s="78">
        <v>0</v>
      </c>
      <c r="J24" s="78">
        <v>0</v>
      </c>
      <c r="K24" s="78">
        <v>0</v>
      </c>
      <c r="L24" s="78">
        <v>0</v>
      </c>
    </row>
    <row r="25" spans="2:12">
      <c r="B25" t="s">
        <v>213</v>
      </c>
      <c r="C25" t="s">
        <v>213</v>
      </c>
      <c r="D25" s="16"/>
      <c r="E25" t="s">
        <v>213</v>
      </c>
      <c r="G25" t="s">
        <v>213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216</v>
      </c>
      <c r="D26" s="16"/>
      <c r="I26" s="78">
        <v>0</v>
      </c>
      <c r="J26" s="78">
        <v>200412.37867000001</v>
      </c>
      <c r="K26" s="78">
        <v>17.98</v>
      </c>
      <c r="L26" s="78">
        <v>1.7</v>
      </c>
    </row>
    <row r="27" spans="2:12">
      <c r="B27" t="s">
        <v>217</v>
      </c>
      <c r="C27" t="s">
        <v>218</v>
      </c>
      <c r="D27" t="s">
        <v>204</v>
      </c>
      <c r="E27" t="s">
        <v>201</v>
      </c>
      <c r="F27" t="s">
        <v>155</v>
      </c>
      <c r="G27" t="s">
        <v>112</v>
      </c>
      <c r="H27" s="76">
        <v>0</v>
      </c>
      <c r="I27" s="76">
        <v>0</v>
      </c>
      <c r="J27" s="76">
        <v>200412.37867000001</v>
      </c>
      <c r="K27" s="76">
        <v>17.98</v>
      </c>
      <c r="L27" s="76">
        <v>1.7</v>
      </c>
    </row>
    <row r="28" spans="2:12">
      <c r="B28" s="77" t="s">
        <v>219</v>
      </c>
      <c r="D28" s="16"/>
      <c r="I28" s="78">
        <v>0</v>
      </c>
      <c r="J28" s="78">
        <v>0</v>
      </c>
      <c r="K28" s="78">
        <v>0</v>
      </c>
      <c r="L28" s="78">
        <v>0</v>
      </c>
    </row>
    <row r="29" spans="2:12">
      <c r="B29" t="s">
        <v>213</v>
      </c>
      <c r="C29" t="s">
        <v>213</v>
      </c>
      <c r="D29" s="16"/>
      <c r="E29" t="s">
        <v>213</v>
      </c>
      <c r="G29" t="s">
        <v>213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220</v>
      </c>
      <c r="D30" s="16"/>
      <c r="I30" s="78">
        <v>0</v>
      </c>
      <c r="J30" s="78">
        <v>0</v>
      </c>
      <c r="K30" s="78">
        <v>0</v>
      </c>
      <c r="L30" s="78">
        <v>0</v>
      </c>
    </row>
    <row r="31" spans="2:12">
      <c r="B31" s="77" t="s">
        <v>221</v>
      </c>
      <c r="D31" s="16"/>
      <c r="I31" s="78">
        <v>0</v>
      </c>
      <c r="J31" s="78">
        <v>0</v>
      </c>
      <c r="K31" s="78">
        <v>0</v>
      </c>
      <c r="L31" s="78">
        <v>0</v>
      </c>
    </row>
    <row r="32" spans="2:12">
      <c r="B32" t="s">
        <v>213</v>
      </c>
      <c r="C32" t="s">
        <v>213</v>
      </c>
      <c r="D32" s="16"/>
      <c r="E32" t="s">
        <v>213</v>
      </c>
      <c r="G32" t="s">
        <v>213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222</v>
      </c>
      <c r="D33" s="16"/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213</v>
      </c>
      <c r="C34" t="s">
        <v>213</v>
      </c>
      <c r="D34" s="16"/>
      <c r="E34" t="s">
        <v>213</v>
      </c>
      <c r="G34" t="s">
        <v>213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t="s">
        <v>223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zoomScale="80" zoomScaleNormal="80" workbookViewId="0">
      <selection activeCell="B18" sqref="B18"/>
    </sheetView>
  </sheetViews>
  <sheetFormatPr defaultColWidth="9.140625" defaultRowHeight="18"/>
  <cols>
    <col min="1" max="1" width="6.28515625" style="16" customWidth="1"/>
    <col min="2" max="2" width="71" style="15" bestFit="1" customWidth="1"/>
    <col min="3" max="4" width="10.7109375" style="15" customWidth="1"/>
    <col min="5" max="6" width="10.7109375" style="16" customWidth="1"/>
    <col min="7" max="7" width="16.42578125" style="16" bestFit="1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104" t="s">
        <v>1308</v>
      </c>
    </row>
    <row r="3" spans="2:49">
      <c r="B3" s="2" t="s">
        <v>2</v>
      </c>
      <c r="C3" t="s">
        <v>1309</v>
      </c>
    </row>
    <row r="4" spans="2:49">
      <c r="B4" s="2" t="s">
        <v>3</v>
      </c>
      <c r="C4" t="s">
        <v>191</v>
      </c>
    </row>
    <row r="6" spans="2:49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49" ht="26.25" customHeight="1">
      <c r="B7" s="126" t="s">
        <v>149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5">
        <v>2147412156.8199999</v>
      </c>
      <c r="H11" s="7"/>
      <c r="I11" s="75">
        <v>-52069.529312657614</v>
      </c>
      <c r="J11" s="75">
        <v>100</v>
      </c>
      <c r="K11" s="75">
        <v>-0.44</v>
      </c>
      <c r="AW11" s="16"/>
    </row>
    <row r="12" spans="2:49">
      <c r="B12" s="77" t="s">
        <v>196</v>
      </c>
      <c r="C12" s="16"/>
      <c r="D12" s="16"/>
      <c r="G12" s="78">
        <v>2009629830.8199999</v>
      </c>
      <c r="I12" s="78">
        <v>-26129.531748633188</v>
      </c>
      <c r="J12" s="78">
        <v>50.18</v>
      </c>
      <c r="K12" s="78">
        <v>-0.22</v>
      </c>
    </row>
    <row r="13" spans="2:49">
      <c r="B13" s="77" t="s">
        <v>697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698</v>
      </c>
      <c r="C15" s="16"/>
      <c r="D15" s="16"/>
      <c r="G15" s="78">
        <v>-216640300</v>
      </c>
      <c r="I15" s="78">
        <v>12912.172580035214</v>
      </c>
      <c r="J15" s="78">
        <v>-24.8</v>
      </c>
      <c r="K15" s="78">
        <v>0.11</v>
      </c>
    </row>
    <row r="16" spans="2:49">
      <c r="B16" t="s">
        <v>1067</v>
      </c>
      <c r="C16" t="s">
        <v>1068</v>
      </c>
      <c r="D16" t="s">
        <v>129</v>
      </c>
      <c r="E16" t="s">
        <v>193</v>
      </c>
      <c r="F16" t="s">
        <v>1069</v>
      </c>
      <c r="G16" s="76">
        <v>-12504700</v>
      </c>
      <c r="H16" s="76">
        <v>-0.82879586944496064</v>
      </c>
      <c r="I16" s="76">
        <v>103.638437086484</v>
      </c>
      <c r="J16" s="76">
        <v>-0.2</v>
      </c>
      <c r="K16" s="76">
        <v>0</v>
      </c>
    </row>
    <row r="17" spans="2:11">
      <c r="B17" t="s">
        <v>1070</v>
      </c>
      <c r="C17" t="s">
        <v>1071</v>
      </c>
      <c r="D17" t="s">
        <v>129</v>
      </c>
      <c r="E17" t="s">
        <v>116</v>
      </c>
      <c r="F17" t="s">
        <v>1069</v>
      </c>
      <c r="G17" s="76">
        <v>-33956700</v>
      </c>
      <c r="H17" s="76">
        <v>-6.3915151515151356</v>
      </c>
      <c r="I17" s="76">
        <v>2170.3476254545399</v>
      </c>
      <c r="J17" s="76">
        <v>-4.17</v>
      </c>
      <c r="K17" s="76">
        <v>0.02</v>
      </c>
    </row>
    <row r="18" spans="2:11">
      <c r="B18" t="s">
        <v>1072</v>
      </c>
      <c r="C18" t="s">
        <v>1073</v>
      </c>
      <c r="D18" t="s">
        <v>129</v>
      </c>
      <c r="E18" t="s">
        <v>116</v>
      </c>
      <c r="F18" t="s">
        <v>1074</v>
      </c>
      <c r="G18" s="76">
        <v>-44360000</v>
      </c>
      <c r="H18" s="76">
        <v>-0.49057627118644048</v>
      </c>
      <c r="I18" s="76">
        <v>217.61963389830501</v>
      </c>
      <c r="J18" s="76">
        <v>-0.42</v>
      </c>
      <c r="K18" s="76">
        <v>0</v>
      </c>
    </row>
    <row r="19" spans="2:11">
      <c r="B19" t="s">
        <v>1075</v>
      </c>
      <c r="C19" t="s">
        <v>1076</v>
      </c>
      <c r="D19" t="s">
        <v>129</v>
      </c>
      <c r="E19" t="s">
        <v>112</v>
      </c>
      <c r="F19" t="s">
        <v>1077</v>
      </c>
      <c r="G19" s="76">
        <v>-2521600</v>
      </c>
      <c r="H19" s="76">
        <v>-8.1842211055276408</v>
      </c>
      <c r="I19" s="76">
        <v>206.37331939698501</v>
      </c>
      <c r="J19" s="76">
        <v>-0.4</v>
      </c>
      <c r="K19" s="76">
        <v>0</v>
      </c>
    </row>
    <row r="20" spans="2:11">
      <c r="B20" t="s">
        <v>1078</v>
      </c>
      <c r="C20" t="s">
        <v>1079</v>
      </c>
      <c r="D20" t="s">
        <v>129</v>
      </c>
      <c r="E20" t="s">
        <v>112</v>
      </c>
      <c r="F20" t="s">
        <v>1077</v>
      </c>
      <c r="G20" s="76">
        <v>-123297300</v>
      </c>
      <c r="H20" s="76">
        <v>-8.2841988950276289</v>
      </c>
      <c r="I20" s="76">
        <v>10214.1935641989</v>
      </c>
      <c r="J20" s="76">
        <v>-19.62</v>
      </c>
      <c r="K20" s="76">
        <v>0.09</v>
      </c>
    </row>
    <row r="21" spans="2:11">
      <c r="B21" s="77" t="s">
        <v>1065</v>
      </c>
      <c r="C21" s="16"/>
      <c r="D21" s="16"/>
      <c r="G21" s="78">
        <v>12908430.82</v>
      </c>
      <c r="I21" s="78">
        <v>-9805.1266099683999</v>
      </c>
      <c r="J21" s="78">
        <v>18.829999999999998</v>
      </c>
      <c r="K21" s="78">
        <v>-0.08</v>
      </c>
    </row>
    <row r="22" spans="2:11">
      <c r="B22" t="s">
        <v>1080</v>
      </c>
      <c r="C22" t="s">
        <v>1081</v>
      </c>
      <c r="D22" t="s">
        <v>129</v>
      </c>
      <c r="E22" t="s">
        <v>112</v>
      </c>
      <c r="F22" t="s">
        <v>856</v>
      </c>
      <c r="G22" s="76">
        <v>12908430.82</v>
      </c>
      <c r="H22" s="76">
        <v>-20.169700000000002</v>
      </c>
      <c r="I22" s="76">
        <v>-9805.1266099683999</v>
      </c>
      <c r="J22" s="76">
        <v>18.829999999999998</v>
      </c>
      <c r="K22" s="76">
        <v>-0.08</v>
      </c>
    </row>
    <row r="23" spans="2:11">
      <c r="B23" s="77" t="s">
        <v>699</v>
      </c>
      <c r="C23" s="16"/>
      <c r="D23" s="16"/>
      <c r="G23" s="78">
        <v>0</v>
      </c>
      <c r="I23" s="78">
        <v>0</v>
      </c>
      <c r="J23" s="78">
        <v>0</v>
      </c>
      <c r="K23" s="78">
        <v>0</v>
      </c>
    </row>
    <row r="24" spans="2:11">
      <c r="B24" t="s">
        <v>213</v>
      </c>
      <c r="C24" t="s">
        <v>213</v>
      </c>
      <c r="D24" t="s">
        <v>213</v>
      </c>
      <c r="E24" t="s">
        <v>213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</row>
    <row r="25" spans="2:11">
      <c r="B25" s="77" t="s">
        <v>371</v>
      </c>
      <c r="C25" s="16"/>
      <c r="D25" s="16"/>
      <c r="G25" s="78">
        <v>2213361700</v>
      </c>
      <c r="I25" s="78">
        <v>-29236.577718699999</v>
      </c>
      <c r="J25" s="78">
        <v>56.15</v>
      </c>
      <c r="K25" s="78">
        <v>-0.25</v>
      </c>
    </row>
    <row r="26" spans="2:11">
      <c r="B26" t="s">
        <v>1082</v>
      </c>
      <c r="C26" t="s">
        <v>1083</v>
      </c>
      <c r="D26" t="s">
        <v>129</v>
      </c>
      <c r="E26" t="s">
        <v>108</v>
      </c>
      <c r="F26" t="s">
        <v>1084</v>
      </c>
      <c r="G26" s="76">
        <v>340664000</v>
      </c>
      <c r="H26" s="76">
        <v>-1.5349999999999999</v>
      </c>
      <c r="I26" s="76">
        <v>-5229.1923999999999</v>
      </c>
      <c r="J26" s="76">
        <v>10.039999999999999</v>
      </c>
      <c r="K26" s="76">
        <v>-0.04</v>
      </c>
    </row>
    <row r="27" spans="2:11">
      <c r="B27" t="s">
        <v>1085</v>
      </c>
      <c r="C27" t="s">
        <v>1086</v>
      </c>
      <c r="D27" t="s">
        <v>129</v>
      </c>
      <c r="E27" t="s">
        <v>108</v>
      </c>
      <c r="F27" t="s">
        <v>1087</v>
      </c>
      <c r="G27" s="76">
        <v>215754000</v>
      </c>
      <c r="H27" s="76">
        <v>-1.5915999999999999</v>
      </c>
      <c r="I27" s="76">
        <v>-3433.9406640000002</v>
      </c>
      <c r="J27" s="76">
        <v>6.59</v>
      </c>
      <c r="K27" s="76">
        <v>-0.03</v>
      </c>
    </row>
    <row r="28" spans="2:11">
      <c r="B28" t="s">
        <v>1088</v>
      </c>
      <c r="C28" t="s">
        <v>1089</v>
      </c>
      <c r="D28" t="s">
        <v>129</v>
      </c>
      <c r="E28" t="s">
        <v>108</v>
      </c>
      <c r="F28" t="s">
        <v>1090</v>
      </c>
      <c r="G28" s="76">
        <v>341100000</v>
      </c>
      <c r="H28" s="76">
        <v>-1.4770000000000001</v>
      </c>
      <c r="I28" s="76">
        <v>-5038.0469999999996</v>
      </c>
      <c r="J28" s="76">
        <v>9.68</v>
      </c>
      <c r="K28" s="76">
        <v>-0.04</v>
      </c>
    </row>
    <row r="29" spans="2:11">
      <c r="B29" t="s">
        <v>1091</v>
      </c>
      <c r="C29" t="s">
        <v>1092</v>
      </c>
      <c r="D29" t="s">
        <v>129</v>
      </c>
      <c r="E29" t="s">
        <v>108</v>
      </c>
      <c r="F29" t="s">
        <v>1093</v>
      </c>
      <c r="G29" s="76">
        <v>340245000</v>
      </c>
      <c r="H29" s="76">
        <v>-1.4967999999999999</v>
      </c>
      <c r="I29" s="76">
        <v>-5092.7871599999999</v>
      </c>
      <c r="J29" s="76">
        <v>9.7799999999999994</v>
      </c>
      <c r="K29" s="76">
        <v>-0.04</v>
      </c>
    </row>
    <row r="30" spans="2:11">
      <c r="B30" t="s">
        <v>1094</v>
      </c>
      <c r="C30" t="s">
        <v>1095</v>
      </c>
      <c r="D30" t="s">
        <v>129</v>
      </c>
      <c r="E30" t="s">
        <v>108</v>
      </c>
      <c r="F30" t="s">
        <v>1096</v>
      </c>
      <c r="G30" s="76">
        <v>316000</v>
      </c>
      <c r="H30" s="76">
        <v>-0.32250000000000001</v>
      </c>
      <c r="I30" s="76">
        <v>-1.0190999999999999</v>
      </c>
      <c r="J30" s="76">
        <v>0</v>
      </c>
      <c r="K30" s="76">
        <v>0</v>
      </c>
    </row>
    <row r="31" spans="2:11">
      <c r="B31" t="s">
        <v>1097</v>
      </c>
      <c r="C31" t="s">
        <v>1098</v>
      </c>
      <c r="D31" t="s">
        <v>129</v>
      </c>
      <c r="E31" t="s">
        <v>108</v>
      </c>
      <c r="F31" t="s">
        <v>1099</v>
      </c>
      <c r="G31" s="76">
        <v>1891000</v>
      </c>
      <c r="H31" s="76">
        <v>-0.32490000000000002</v>
      </c>
      <c r="I31" s="76">
        <v>-6.143859</v>
      </c>
      <c r="J31" s="76">
        <v>0.01</v>
      </c>
      <c r="K31" s="76">
        <v>0</v>
      </c>
    </row>
    <row r="32" spans="2:11">
      <c r="B32" t="s">
        <v>1100</v>
      </c>
      <c r="C32" t="s">
        <v>1101</v>
      </c>
      <c r="D32" t="s">
        <v>129</v>
      </c>
      <c r="E32" t="s">
        <v>108</v>
      </c>
      <c r="F32" t="s">
        <v>1102</v>
      </c>
      <c r="G32" s="76">
        <v>215753700</v>
      </c>
      <c r="H32" s="76">
        <v>-1.6660999999999999</v>
      </c>
      <c r="I32" s="76">
        <v>-3594.6723956999999</v>
      </c>
      <c r="J32" s="76">
        <v>6.9</v>
      </c>
      <c r="K32" s="76">
        <v>-0.03</v>
      </c>
    </row>
    <row r="33" spans="2:11">
      <c r="B33" t="s">
        <v>1103</v>
      </c>
      <c r="C33" t="s">
        <v>1104</v>
      </c>
      <c r="D33" t="s">
        <v>129</v>
      </c>
      <c r="E33" t="s">
        <v>108</v>
      </c>
      <c r="F33" t="s">
        <v>1105</v>
      </c>
      <c r="G33" s="76">
        <v>215438000</v>
      </c>
      <c r="H33" s="76">
        <v>-2.0430000000000001</v>
      </c>
      <c r="I33" s="76">
        <v>-4401.3983399999997</v>
      </c>
      <c r="J33" s="76">
        <v>8.4499999999999993</v>
      </c>
      <c r="K33" s="76">
        <v>-0.04</v>
      </c>
    </row>
    <row r="34" spans="2:11">
      <c r="B34" t="s">
        <v>1106</v>
      </c>
      <c r="C34" t="s">
        <v>1107</v>
      </c>
      <c r="D34" t="s">
        <v>129</v>
      </c>
      <c r="E34" t="s">
        <v>108</v>
      </c>
      <c r="F34" t="s">
        <v>1108</v>
      </c>
      <c r="G34" s="76">
        <v>202000000</v>
      </c>
      <c r="H34" s="76">
        <v>-0.41370000000000001</v>
      </c>
      <c r="I34" s="76">
        <v>-835.67399999999998</v>
      </c>
      <c r="J34" s="76">
        <v>1.6</v>
      </c>
      <c r="K34" s="76">
        <v>-0.01</v>
      </c>
    </row>
    <row r="35" spans="2:11">
      <c r="B35" t="s">
        <v>1109</v>
      </c>
      <c r="C35" t="s">
        <v>1110</v>
      </c>
      <c r="D35" t="s">
        <v>129</v>
      </c>
      <c r="E35" t="s">
        <v>108</v>
      </c>
      <c r="F35" t="s">
        <v>1111</v>
      </c>
      <c r="G35" s="76">
        <v>340200000</v>
      </c>
      <c r="H35" s="76">
        <v>-0.47139999999999999</v>
      </c>
      <c r="I35" s="76">
        <v>-1603.7028</v>
      </c>
      <c r="J35" s="76">
        <v>3.08</v>
      </c>
      <c r="K35" s="76">
        <v>-0.01</v>
      </c>
    </row>
    <row r="36" spans="2:11">
      <c r="B36" s="77" t="s">
        <v>220</v>
      </c>
      <c r="C36" s="16"/>
      <c r="D36" s="16"/>
      <c r="G36" s="78">
        <v>137782326</v>
      </c>
      <c r="I36" s="78">
        <v>-25939.99756402443</v>
      </c>
      <c r="J36" s="78">
        <v>49.82</v>
      </c>
      <c r="K36" s="78">
        <v>-0.22</v>
      </c>
    </row>
    <row r="37" spans="2:11">
      <c r="B37" s="77" t="s">
        <v>697</v>
      </c>
      <c r="C37" s="16"/>
      <c r="D37" s="16"/>
      <c r="G37" s="78">
        <v>52326</v>
      </c>
      <c r="I37" s="78">
        <v>-254.55576581243</v>
      </c>
      <c r="J37" s="78">
        <v>0.49</v>
      </c>
      <c r="K37" s="78">
        <v>0</v>
      </c>
    </row>
    <row r="38" spans="2:11">
      <c r="B38" t="s">
        <v>1112</v>
      </c>
      <c r="C38" t="s">
        <v>1113</v>
      </c>
      <c r="D38" t="s">
        <v>703</v>
      </c>
      <c r="E38" t="s">
        <v>112</v>
      </c>
      <c r="F38" t="s">
        <v>1102</v>
      </c>
      <c r="G38" s="76">
        <v>40643</v>
      </c>
      <c r="H38" s="76">
        <v>-1528.8615</v>
      </c>
      <c r="I38" s="76">
        <v>-2340.09892578987</v>
      </c>
      <c r="J38" s="76">
        <v>4.49</v>
      </c>
      <c r="K38" s="76">
        <v>-0.02</v>
      </c>
    </row>
    <row r="39" spans="2:11">
      <c r="B39" t="s">
        <v>1114</v>
      </c>
      <c r="C39" t="s">
        <v>1115</v>
      </c>
      <c r="D39" t="s">
        <v>703</v>
      </c>
      <c r="E39" t="s">
        <v>112</v>
      </c>
      <c r="F39" t="s">
        <v>1116</v>
      </c>
      <c r="G39" s="76">
        <v>11683</v>
      </c>
      <c r="H39" s="76">
        <v>4740.0671000000048</v>
      </c>
      <c r="I39" s="76">
        <v>2085.5431599774402</v>
      </c>
      <c r="J39" s="76">
        <v>-4.01</v>
      </c>
      <c r="K39" s="76">
        <v>0.02</v>
      </c>
    </row>
    <row r="40" spans="2:11">
      <c r="B40" s="77" t="s">
        <v>1066</v>
      </c>
      <c r="C40" s="16"/>
      <c r="D40" s="16"/>
      <c r="G40" s="78">
        <v>0</v>
      </c>
      <c r="I40" s="78">
        <v>0</v>
      </c>
      <c r="J40" s="78">
        <v>0</v>
      </c>
      <c r="K40" s="78">
        <v>0</v>
      </c>
    </row>
    <row r="41" spans="2:11">
      <c r="B41" t="s">
        <v>213</v>
      </c>
      <c r="C41" t="s">
        <v>213</v>
      </c>
      <c r="D41" t="s">
        <v>213</v>
      </c>
      <c r="E41" t="s">
        <v>213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</row>
    <row r="42" spans="2:11">
      <c r="B42" s="77" t="s">
        <v>699</v>
      </c>
      <c r="C42" s="16"/>
      <c r="D42" s="16"/>
      <c r="G42" s="78">
        <v>0</v>
      </c>
      <c r="I42" s="78">
        <v>0</v>
      </c>
      <c r="J42" s="78">
        <v>0</v>
      </c>
      <c r="K42" s="78">
        <v>0</v>
      </c>
    </row>
    <row r="43" spans="2:11">
      <c r="B43" t="s">
        <v>213</v>
      </c>
      <c r="C43" t="s">
        <v>213</v>
      </c>
      <c r="D43" t="s">
        <v>213</v>
      </c>
      <c r="E43" t="s">
        <v>213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</row>
    <row r="44" spans="2:11">
      <c r="B44" s="77" t="s">
        <v>371</v>
      </c>
      <c r="C44" s="16"/>
      <c r="D44" s="16"/>
      <c r="G44" s="78">
        <v>137730000</v>
      </c>
      <c r="I44" s="78">
        <v>-25685.441798211999</v>
      </c>
      <c r="J44" s="78">
        <v>49.33</v>
      </c>
      <c r="K44" s="78">
        <v>-0.22</v>
      </c>
    </row>
    <row r="45" spans="2:11">
      <c r="B45" t="s">
        <v>1117</v>
      </c>
      <c r="C45" t="s">
        <v>1118</v>
      </c>
      <c r="D45" t="s">
        <v>703</v>
      </c>
      <c r="E45" t="s">
        <v>112</v>
      </c>
      <c r="F45" t="s">
        <v>1087</v>
      </c>
      <c r="G45" s="76">
        <v>27764000</v>
      </c>
      <c r="H45" s="76">
        <v>-4.8589000000000002</v>
      </c>
      <c r="I45" s="76">
        <v>-5080.4281349359999</v>
      </c>
      <c r="J45" s="76">
        <v>9.76</v>
      </c>
      <c r="K45" s="76">
        <v>-0.04</v>
      </c>
    </row>
    <row r="46" spans="2:11">
      <c r="B46" t="s">
        <v>1119</v>
      </c>
      <c r="C46" t="s">
        <v>1120</v>
      </c>
      <c r="D46" t="s">
        <v>703</v>
      </c>
      <c r="E46" t="s">
        <v>112</v>
      </c>
      <c r="F46" t="s">
        <v>1084</v>
      </c>
      <c r="G46" s="76">
        <v>42181000</v>
      </c>
      <c r="H46" s="76">
        <v>-5.0228999999999999</v>
      </c>
      <c r="I46" s="76">
        <v>-7979.0597849340002</v>
      </c>
      <c r="J46" s="76">
        <v>15.32</v>
      </c>
      <c r="K46" s="76">
        <v>-7.0000000000000007E-2</v>
      </c>
    </row>
    <row r="47" spans="2:11">
      <c r="B47" t="s">
        <v>1121</v>
      </c>
      <c r="C47" t="s">
        <v>1122</v>
      </c>
      <c r="D47" t="s">
        <v>703</v>
      </c>
      <c r="E47" t="s">
        <v>112</v>
      </c>
      <c r="F47" t="s">
        <v>1099</v>
      </c>
      <c r="G47" s="76">
        <v>9473000</v>
      </c>
      <c r="H47" s="76">
        <v>-0.58960000000000001</v>
      </c>
      <c r="I47" s="76">
        <v>-210.341674928</v>
      </c>
      <c r="J47" s="76">
        <v>0.4</v>
      </c>
      <c r="K47" s="76">
        <v>0</v>
      </c>
    </row>
    <row r="48" spans="2:11">
      <c r="B48" t="s">
        <v>1123</v>
      </c>
      <c r="C48" t="s">
        <v>1124</v>
      </c>
      <c r="D48" t="s">
        <v>703</v>
      </c>
      <c r="E48" t="s">
        <v>112</v>
      </c>
      <c r="F48" t="s">
        <v>1096</v>
      </c>
      <c r="G48" s="76">
        <v>1149000</v>
      </c>
      <c r="H48" s="76">
        <v>-1.1701999999999999</v>
      </c>
      <c r="I48" s="76">
        <v>-50.636122067999999</v>
      </c>
      <c r="J48" s="76">
        <v>0.1</v>
      </c>
      <c r="K48" s="76">
        <v>0</v>
      </c>
    </row>
    <row r="49" spans="2:11">
      <c r="B49" t="s">
        <v>1125</v>
      </c>
      <c r="C49" t="s">
        <v>1126</v>
      </c>
      <c r="D49" t="s">
        <v>703</v>
      </c>
      <c r="E49" t="s">
        <v>112</v>
      </c>
      <c r="F49" t="s">
        <v>1102</v>
      </c>
      <c r="G49" s="76">
        <v>28341000</v>
      </c>
      <c r="H49" s="76">
        <v>-5.1646999999999998</v>
      </c>
      <c r="I49" s="76">
        <v>-5512.3982432820003</v>
      </c>
      <c r="J49" s="76">
        <v>10.59</v>
      </c>
      <c r="K49" s="76">
        <v>-0.05</v>
      </c>
    </row>
    <row r="50" spans="2:11">
      <c r="B50" t="s">
        <v>1127</v>
      </c>
      <c r="C50" t="s">
        <v>1128</v>
      </c>
      <c r="D50" t="s">
        <v>703</v>
      </c>
      <c r="E50" t="s">
        <v>112</v>
      </c>
      <c r="F50" t="s">
        <v>1105</v>
      </c>
      <c r="G50" s="76">
        <v>28822000</v>
      </c>
      <c r="H50" s="76">
        <v>-6.3132000000000001</v>
      </c>
      <c r="I50" s="76">
        <v>-6852.5778380640004</v>
      </c>
      <c r="J50" s="76">
        <v>13.16</v>
      </c>
      <c r="K50" s="76">
        <v>-0.06</v>
      </c>
    </row>
    <row r="51" spans="2:11">
      <c r="B51" t="s">
        <v>223</v>
      </c>
      <c r="C51" s="16"/>
      <c r="D51" s="16"/>
    </row>
    <row r="52" spans="2:11">
      <c r="C52" s="16"/>
      <c r="D52" s="16"/>
    </row>
    <row r="53" spans="2:11">
      <c r="C53" s="16"/>
      <c r="D53" s="16"/>
    </row>
    <row r="54" spans="2:11">
      <c r="C54" s="16"/>
      <c r="D54" s="16"/>
    </row>
    <row r="55" spans="2:11">
      <c r="C55" s="16"/>
      <c r="D55" s="16"/>
    </row>
    <row r="56" spans="2:11"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zoomScale="80" zoomScaleNormal="80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53" style="15" bestFit="1" customWidth="1"/>
    <col min="3" max="3" width="15.42578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104" t="s">
        <v>1308</v>
      </c>
    </row>
    <row r="3" spans="2:78">
      <c r="B3" s="2" t="s">
        <v>2</v>
      </c>
      <c r="C3" t="s">
        <v>1309</v>
      </c>
    </row>
    <row r="4" spans="2:78">
      <c r="B4" s="2" t="s">
        <v>3</v>
      </c>
      <c r="C4" t="s">
        <v>191</v>
      </c>
    </row>
    <row r="6" spans="2:78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</row>
    <row r="7" spans="2:78" ht="26.25" customHeight="1">
      <c r="B7" s="126" t="s">
        <v>151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5">
        <v>8.31</v>
      </c>
      <c r="I11" s="7"/>
      <c r="J11" s="7"/>
      <c r="K11" s="75">
        <v>4.72</v>
      </c>
      <c r="L11" s="75">
        <v>124705526.09</v>
      </c>
      <c r="M11" s="7"/>
      <c r="N11" s="75">
        <v>71215.989095385361</v>
      </c>
      <c r="O11" s="7"/>
      <c r="P11" s="75">
        <v>100</v>
      </c>
      <c r="Q11" s="75">
        <v>0.61</v>
      </c>
      <c r="R11" s="16"/>
      <c r="S11" s="16"/>
      <c r="T11" s="16"/>
      <c r="U11" s="16"/>
      <c r="V11" s="16"/>
      <c r="BZ11" s="16"/>
    </row>
    <row r="12" spans="2:78">
      <c r="B12" s="77" t="s">
        <v>196</v>
      </c>
      <c r="D12" s="16"/>
      <c r="H12" s="78">
        <v>1.51</v>
      </c>
      <c r="K12" s="78">
        <v>0.57999999999999996</v>
      </c>
      <c r="L12" s="78">
        <v>15776649.09</v>
      </c>
      <c r="N12" s="78">
        <v>14227.047171700717</v>
      </c>
      <c r="P12" s="78">
        <v>19.98</v>
      </c>
      <c r="Q12" s="78">
        <v>0.12</v>
      </c>
    </row>
    <row r="13" spans="2:78">
      <c r="B13" s="77" t="s">
        <v>716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6">
        <v>0</v>
      </c>
      <c r="I14" t="s">
        <v>213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717</v>
      </c>
      <c r="D15" s="16"/>
      <c r="H15" s="78">
        <v>1.49</v>
      </c>
      <c r="K15" s="78">
        <v>1.23</v>
      </c>
      <c r="L15" s="78">
        <v>1879481.5</v>
      </c>
      <c r="N15" s="78">
        <v>1890.0065964</v>
      </c>
      <c r="P15" s="78">
        <v>2.65</v>
      </c>
      <c r="Q15" s="78">
        <v>0.02</v>
      </c>
    </row>
    <row r="16" spans="2:78">
      <c r="B16" t="s">
        <v>1129</v>
      </c>
      <c r="C16" t="s">
        <v>1130</v>
      </c>
      <c r="D16" t="s">
        <v>723</v>
      </c>
      <c r="E16" t="s">
        <v>314</v>
      </c>
      <c r="F16" t="s">
        <v>155</v>
      </c>
      <c r="G16" t="s">
        <v>1131</v>
      </c>
      <c r="H16" s="76">
        <v>1.49</v>
      </c>
      <c r="I16" t="s">
        <v>108</v>
      </c>
      <c r="J16" s="76">
        <v>1.55</v>
      </c>
      <c r="K16" s="76">
        <v>1.23</v>
      </c>
      <c r="L16" s="76">
        <v>1879481.5</v>
      </c>
      <c r="M16" s="76">
        <v>100.56</v>
      </c>
      <c r="N16" s="76">
        <v>1890.0065964</v>
      </c>
      <c r="O16" s="76">
        <v>2.11</v>
      </c>
      <c r="P16" s="76">
        <v>2.65</v>
      </c>
      <c r="Q16" s="76">
        <v>0.02</v>
      </c>
    </row>
    <row r="17" spans="2:17">
      <c r="B17" s="77" t="s">
        <v>718</v>
      </c>
      <c r="D17" s="16"/>
      <c r="H17" s="78">
        <v>1.52</v>
      </c>
      <c r="K17" s="78">
        <v>0.48</v>
      </c>
      <c r="L17" s="78">
        <v>13897167.59</v>
      </c>
      <c r="N17" s="78">
        <v>12337.040575300718</v>
      </c>
      <c r="P17" s="78">
        <v>17.32</v>
      </c>
      <c r="Q17" s="78">
        <v>0.1</v>
      </c>
    </row>
    <row r="18" spans="2:17">
      <c r="B18" s="77" t="s">
        <v>719</v>
      </c>
      <c r="D18" s="16"/>
      <c r="H18" s="78">
        <v>1.74</v>
      </c>
      <c r="K18" s="78">
        <v>0.56000000000000005</v>
      </c>
      <c r="L18" s="78">
        <v>10557758.43</v>
      </c>
      <c r="N18" s="78">
        <v>10721.875949571</v>
      </c>
      <c r="P18" s="78">
        <v>15.06</v>
      </c>
      <c r="Q18" s="78">
        <v>0.09</v>
      </c>
    </row>
    <row r="19" spans="2:17">
      <c r="B19" t="s">
        <v>1310</v>
      </c>
      <c r="C19" t="s">
        <v>1132</v>
      </c>
      <c r="D19" t="s">
        <v>723</v>
      </c>
      <c r="E19" t="s">
        <v>796</v>
      </c>
      <c r="F19" t="s">
        <v>156</v>
      </c>
      <c r="G19" t="s">
        <v>1133</v>
      </c>
      <c r="H19" s="76">
        <v>1.79</v>
      </c>
      <c r="I19" t="s">
        <v>108</v>
      </c>
      <c r="J19" s="76">
        <v>2.64</v>
      </c>
      <c r="K19" s="76">
        <v>1.78</v>
      </c>
      <c r="L19" s="76">
        <v>4336628.91</v>
      </c>
      <c r="M19" s="76">
        <v>101.69</v>
      </c>
      <c r="N19" s="76">
        <v>4409.9179385790003</v>
      </c>
      <c r="O19" s="76">
        <v>0</v>
      </c>
      <c r="P19" s="76">
        <v>6.19</v>
      </c>
      <c r="Q19" s="76">
        <v>0.04</v>
      </c>
    </row>
    <row r="20" spans="2:17">
      <c r="B20" t="s">
        <v>1134</v>
      </c>
      <c r="C20" t="s">
        <v>1135</v>
      </c>
      <c r="D20" t="s">
        <v>723</v>
      </c>
      <c r="E20" t="s">
        <v>796</v>
      </c>
      <c r="F20" t="s">
        <v>156</v>
      </c>
      <c r="G20" t="s">
        <v>1002</v>
      </c>
      <c r="H20" s="76">
        <v>1.71</v>
      </c>
      <c r="I20" t="s">
        <v>108</v>
      </c>
      <c r="J20" s="76">
        <v>0.02</v>
      </c>
      <c r="K20" s="76">
        <v>-0.3</v>
      </c>
      <c r="L20" s="76">
        <v>6221129.5199999996</v>
      </c>
      <c r="M20" s="76">
        <v>101.46</v>
      </c>
      <c r="N20" s="76">
        <v>6311.9580109919998</v>
      </c>
      <c r="O20" s="76">
        <v>0</v>
      </c>
      <c r="P20" s="76">
        <v>8.86</v>
      </c>
      <c r="Q20" s="76">
        <v>0.05</v>
      </c>
    </row>
    <row r="21" spans="2:17">
      <c r="B21" s="77" t="s">
        <v>720</v>
      </c>
      <c r="D21" s="16"/>
      <c r="H21" s="78">
        <v>0</v>
      </c>
      <c r="K21" s="78">
        <v>0</v>
      </c>
      <c r="L21" s="78">
        <v>0</v>
      </c>
      <c r="N21" s="78">
        <v>0</v>
      </c>
      <c r="P21" s="78">
        <v>0</v>
      </c>
      <c r="Q21" s="78">
        <v>0</v>
      </c>
    </row>
    <row r="22" spans="2:17">
      <c r="B22" t="s">
        <v>213</v>
      </c>
      <c r="C22" t="s">
        <v>213</v>
      </c>
      <c r="D22" s="16"/>
      <c r="E22" t="s">
        <v>213</v>
      </c>
      <c r="H22" s="76">
        <v>0</v>
      </c>
      <c r="I22" t="s">
        <v>213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725</v>
      </c>
      <c r="D23" s="16"/>
      <c r="H23" s="78">
        <v>0.01</v>
      </c>
      <c r="K23" s="78">
        <v>0.01</v>
      </c>
      <c r="L23" s="78">
        <v>3339409.16</v>
      </c>
      <c r="N23" s="78">
        <v>1615.1646257297175</v>
      </c>
      <c r="P23" s="78">
        <v>2.27</v>
      </c>
      <c r="Q23" s="78">
        <v>0.01</v>
      </c>
    </row>
    <row r="24" spans="2:17">
      <c r="B24" t="s">
        <v>1136</v>
      </c>
      <c r="C24" t="s">
        <v>1137</v>
      </c>
      <c r="D24" t="s">
        <v>723</v>
      </c>
      <c r="E24" t="s">
        <v>1138</v>
      </c>
      <c r="F24" t="s">
        <v>156</v>
      </c>
      <c r="G24" t="s">
        <v>1139</v>
      </c>
      <c r="H24" s="76">
        <v>0.01</v>
      </c>
      <c r="I24" t="s">
        <v>108</v>
      </c>
      <c r="J24" s="76">
        <v>0.46</v>
      </c>
      <c r="K24" s="76">
        <v>0.01</v>
      </c>
      <c r="L24" s="76">
        <v>1911437.41</v>
      </c>
      <c r="M24" s="76">
        <v>84.5</v>
      </c>
      <c r="N24" s="76">
        <v>1615.1646114499999</v>
      </c>
      <c r="O24" s="76">
        <v>1.71</v>
      </c>
      <c r="P24" s="76">
        <v>2.27</v>
      </c>
      <c r="Q24" s="76">
        <v>0.01</v>
      </c>
    </row>
    <row r="25" spans="2:17">
      <c r="B25" t="s">
        <v>1140</v>
      </c>
      <c r="C25" t="s">
        <v>1141</v>
      </c>
      <c r="D25" s="103" t="s">
        <v>129</v>
      </c>
      <c r="E25" t="s">
        <v>213</v>
      </c>
      <c r="F25" t="s">
        <v>534</v>
      </c>
      <c r="G25" t="s">
        <v>1139</v>
      </c>
      <c r="H25" s="76">
        <v>0.01</v>
      </c>
      <c r="I25" t="s">
        <v>108</v>
      </c>
      <c r="J25" s="76">
        <v>8.8000000000000007</v>
      </c>
      <c r="K25" s="76">
        <v>0.01</v>
      </c>
      <c r="L25" s="76">
        <v>1427971.75</v>
      </c>
      <c r="M25" s="76">
        <v>9.9999999999999995E-7</v>
      </c>
      <c r="N25" s="76">
        <v>1.4279717499999999E-5</v>
      </c>
      <c r="O25" s="76">
        <v>0</v>
      </c>
      <c r="P25" s="76">
        <v>0</v>
      </c>
      <c r="Q25" s="76">
        <v>0</v>
      </c>
    </row>
    <row r="26" spans="2:17">
      <c r="B26" s="77" t="s">
        <v>726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/>
      <c r="C27" t="s">
        <v>213</v>
      </c>
      <c r="D27" s="16"/>
      <c r="E27" t="s">
        <v>213</v>
      </c>
      <c r="H27" s="76">
        <v>0</v>
      </c>
      <c r="I27" t="s">
        <v>213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220</v>
      </c>
      <c r="D28" s="16"/>
      <c r="H28" s="78">
        <v>10.01</v>
      </c>
      <c r="K28" s="78">
        <v>5.75</v>
      </c>
      <c r="L28" s="78">
        <v>108928877</v>
      </c>
      <c r="N28" s="78">
        <v>56988.941923684644</v>
      </c>
      <c r="P28" s="78">
        <v>80.02</v>
      </c>
      <c r="Q28" s="78">
        <v>0.48</v>
      </c>
    </row>
    <row r="29" spans="2:17">
      <c r="B29" s="77" t="s">
        <v>716</v>
      </c>
      <c r="D29" s="16"/>
      <c r="H29" s="78">
        <v>4.4400000000000004</v>
      </c>
      <c r="K29" s="78">
        <v>16.489999999999998</v>
      </c>
      <c r="L29" s="78">
        <v>94260006</v>
      </c>
      <c r="N29" s="78">
        <v>9231.0190926849591</v>
      </c>
      <c r="P29" s="78">
        <v>12.96</v>
      </c>
      <c r="Q29" s="78">
        <v>0.08</v>
      </c>
    </row>
    <row r="30" spans="2:17">
      <c r="B30" t="s">
        <v>1142</v>
      </c>
      <c r="C30" t="s">
        <v>1143</v>
      </c>
      <c r="D30" t="s">
        <v>1144</v>
      </c>
      <c r="E30" t="s">
        <v>213</v>
      </c>
      <c r="F30" t="s">
        <v>534</v>
      </c>
      <c r="G30" t="s">
        <v>1145</v>
      </c>
      <c r="H30" s="76">
        <v>1.66</v>
      </c>
      <c r="I30" t="s">
        <v>129</v>
      </c>
      <c r="J30" s="76">
        <v>6.85</v>
      </c>
      <c r="K30" s="76">
        <v>14.8</v>
      </c>
      <c r="L30" s="76">
        <v>79650006</v>
      </c>
      <c r="M30" s="76">
        <v>90.4</v>
      </c>
      <c r="N30" s="76">
        <v>4107.0856533849601</v>
      </c>
      <c r="O30" s="76">
        <v>0.03</v>
      </c>
      <c r="P30" s="76">
        <v>5.77</v>
      </c>
      <c r="Q30" s="76">
        <v>0.03</v>
      </c>
    </row>
    <row r="31" spans="2:17">
      <c r="B31" t="s">
        <v>1146</v>
      </c>
      <c r="C31" t="s">
        <v>1147</v>
      </c>
      <c r="D31" t="s">
        <v>1144</v>
      </c>
      <c r="E31" t="s">
        <v>213</v>
      </c>
      <c r="F31" t="s">
        <v>534</v>
      </c>
      <c r="G31" t="s">
        <v>1148</v>
      </c>
      <c r="H31" s="76">
        <v>6.67</v>
      </c>
      <c r="I31" t="s">
        <v>195</v>
      </c>
      <c r="J31" s="76">
        <v>0</v>
      </c>
      <c r="K31" s="76">
        <v>17.850000000000001</v>
      </c>
      <c r="L31" s="76">
        <v>14610000</v>
      </c>
      <c r="M31" s="76">
        <v>33.43</v>
      </c>
      <c r="N31" s="76">
        <v>5123.9334392999999</v>
      </c>
      <c r="O31" s="76">
        <v>0.03</v>
      </c>
      <c r="P31" s="76">
        <v>7.19</v>
      </c>
      <c r="Q31" s="76">
        <v>0.04</v>
      </c>
    </row>
    <row r="32" spans="2:17">
      <c r="B32" s="77" t="s">
        <v>717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6">
        <v>0</v>
      </c>
      <c r="I33" t="s">
        <v>213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718</v>
      </c>
      <c r="D34" s="16"/>
      <c r="H34" s="78">
        <v>11.08</v>
      </c>
      <c r="K34" s="78">
        <v>3.68</v>
      </c>
      <c r="L34" s="78">
        <v>14668871</v>
      </c>
      <c r="N34" s="78">
        <v>47757.922830999683</v>
      </c>
      <c r="P34" s="78">
        <v>67.06</v>
      </c>
      <c r="Q34" s="78">
        <v>0.41</v>
      </c>
    </row>
    <row r="35" spans="2:17">
      <c r="B35" s="77" t="s">
        <v>719</v>
      </c>
      <c r="D35" s="16"/>
      <c r="H35" s="78">
        <v>13.16</v>
      </c>
      <c r="K35" s="78">
        <v>3.16</v>
      </c>
      <c r="L35" s="78">
        <v>7500000</v>
      </c>
      <c r="N35" s="78">
        <v>28660.201499999999</v>
      </c>
      <c r="P35" s="78">
        <v>40.24</v>
      </c>
      <c r="Q35" s="78">
        <v>0.24</v>
      </c>
    </row>
    <row r="36" spans="2:17">
      <c r="B36" t="s">
        <v>1149</v>
      </c>
      <c r="C36" t="s">
        <v>1150</v>
      </c>
      <c r="D36" t="s">
        <v>723</v>
      </c>
      <c r="E36" t="s">
        <v>201</v>
      </c>
      <c r="F36" t="s">
        <v>378</v>
      </c>
      <c r="G36" t="s">
        <v>1151</v>
      </c>
      <c r="H36" s="76">
        <v>13.16</v>
      </c>
      <c r="I36" t="s">
        <v>112</v>
      </c>
      <c r="J36" s="76">
        <v>3.22</v>
      </c>
      <c r="K36" s="76">
        <v>3.16</v>
      </c>
      <c r="L36" s="76">
        <v>7500000</v>
      </c>
      <c r="M36" s="76">
        <v>101.47</v>
      </c>
      <c r="N36" s="76">
        <v>28660.201499999999</v>
      </c>
      <c r="O36" s="76">
        <v>0.97</v>
      </c>
      <c r="P36" s="76">
        <v>40.24</v>
      </c>
      <c r="Q36" s="76">
        <v>0.24</v>
      </c>
    </row>
    <row r="37" spans="2:17">
      <c r="B37" s="77" t="s">
        <v>720</v>
      </c>
      <c r="D37" s="16"/>
      <c r="H37" s="78">
        <v>0</v>
      </c>
      <c r="K37" s="78">
        <v>0</v>
      </c>
      <c r="L37" s="78">
        <v>0</v>
      </c>
      <c r="N37" s="78">
        <v>0</v>
      </c>
      <c r="P37" s="78">
        <v>0</v>
      </c>
      <c r="Q37" s="78">
        <v>0</v>
      </c>
    </row>
    <row r="38" spans="2:17">
      <c r="B38" t="s">
        <v>213</v>
      </c>
      <c r="C38" t="s">
        <v>213</v>
      </c>
      <c r="D38" s="16"/>
      <c r="E38" t="s">
        <v>213</v>
      </c>
      <c r="H38" s="76">
        <v>0</v>
      </c>
      <c r="I38" t="s">
        <v>213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725</v>
      </c>
      <c r="D39" s="16"/>
      <c r="H39" s="78">
        <v>7.97</v>
      </c>
      <c r="K39" s="78">
        <v>4.45</v>
      </c>
      <c r="L39" s="78">
        <v>7168871</v>
      </c>
      <c r="N39" s="78">
        <v>19097.721330999681</v>
      </c>
      <c r="P39" s="78">
        <v>26.82</v>
      </c>
      <c r="Q39" s="78">
        <v>0.16</v>
      </c>
    </row>
    <row r="40" spans="2:17">
      <c r="B40" t="s">
        <v>1152</v>
      </c>
      <c r="C40" t="s">
        <v>1153</v>
      </c>
      <c r="D40" t="s">
        <v>723</v>
      </c>
      <c r="E40" t="s">
        <v>1154</v>
      </c>
      <c r="F40" t="s">
        <v>389</v>
      </c>
      <c r="G40" t="s">
        <v>1155</v>
      </c>
      <c r="H40" s="76">
        <v>0.01</v>
      </c>
      <c r="I40" t="s">
        <v>112</v>
      </c>
      <c r="J40" s="76">
        <v>0.76</v>
      </c>
      <c r="K40" s="76">
        <v>0.01</v>
      </c>
      <c r="L40" s="76">
        <v>1768871</v>
      </c>
      <c r="M40" s="76">
        <v>9.9999999999999995E-7</v>
      </c>
      <c r="N40" s="76">
        <v>6.6615681860000006E-5</v>
      </c>
      <c r="O40" s="76">
        <v>1.36</v>
      </c>
      <c r="P40" s="76">
        <v>0</v>
      </c>
      <c r="Q40" s="76">
        <v>0</v>
      </c>
    </row>
    <row r="41" spans="2:17">
      <c r="B41" t="s">
        <v>1156</v>
      </c>
      <c r="C41" t="s">
        <v>1157</v>
      </c>
      <c r="D41" t="s">
        <v>723</v>
      </c>
      <c r="E41" t="s">
        <v>213</v>
      </c>
      <c r="F41" t="s">
        <v>534</v>
      </c>
      <c r="G41" t="s">
        <v>1158</v>
      </c>
      <c r="H41" s="76">
        <v>7.97</v>
      </c>
      <c r="I41" t="s">
        <v>112</v>
      </c>
      <c r="J41" s="76">
        <v>3.55</v>
      </c>
      <c r="K41" s="76">
        <v>4.45</v>
      </c>
      <c r="L41" s="76">
        <v>5400000</v>
      </c>
      <c r="M41" s="76">
        <v>93.909056000000007</v>
      </c>
      <c r="N41" s="76">
        <v>19097.721264383999</v>
      </c>
      <c r="O41" s="76">
        <v>4.22</v>
      </c>
      <c r="P41" s="76">
        <v>26.82</v>
      </c>
      <c r="Q41" s="76">
        <v>0.16</v>
      </c>
    </row>
    <row r="42" spans="2:17">
      <c r="B42" s="77" t="s">
        <v>726</v>
      </c>
      <c r="D42" s="16"/>
      <c r="H42" s="78">
        <v>0</v>
      </c>
      <c r="K42" s="78">
        <v>0</v>
      </c>
      <c r="L42" s="78">
        <v>0</v>
      </c>
      <c r="N42" s="78">
        <v>0</v>
      </c>
      <c r="P42" s="78">
        <v>0</v>
      </c>
      <c r="Q42" s="78">
        <v>0</v>
      </c>
    </row>
    <row r="43" spans="2:17">
      <c r="B43" t="s">
        <v>213</v>
      </c>
      <c r="C43" t="s">
        <v>213</v>
      </c>
      <c r="D43" s="16"/>
      <c r="E43" t="s">
        <v>213</v>
      </c>
      <c r="H43" s="76">
        <v>0</v>
      </c>
      <c r="I43" t="s">
        <v>213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6">
        <v>0</v>
      </c>
      <c r="Q43" s="76">
        <v>0</v>
      </c>
    </row>
    <row r="44" spans="2:17">
      <c r="B44" t="s">
        <v>223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A1048576 C1:XFD1048576 B1:B18 B20:B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8"/>
  <sheetViews>
    <sheetView rightToLeft="1" zoomScale="80" zoomScaleNormal="80" workbookViewId="0">
      <selection activeCell="G39" sqref="G3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10.7109375" style="15" customWidth="1"/>
    <col min="4" max="4" width="14" style="108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104" t="s">
        <v>1308</v>
      </c>
    </row>
    <row r="3" spans="2:59">
      <c r="B3" s="2" t="s">
        <v>2</v>
      </c>
      <c r="C3" s="2" t="s">
        <v>1309</v>
      </c>
    </row>
    <row r="4" spans="2:59">
      <c r="B4" s="2" t="s">
        <v>3</v>
      </c>
      <c r="C4" s="2" t="s">
        <v>191</v>
      </c>
    </row>
    <row r="5" spans="2:59">
      <c r="B5" s="2"/>
      <c r="C5" s="2"/>
    </row>
    <row r="7" spans="2:59" ht="26.25" customHeight="1">
      <c r="B7" s="126" t="s">
        <v>152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</row>
    <row r="8" spans="2:59" s="19" customFormat="1" ht="63">
      <c r="B8" s="4" t="s">
        <v>102</v>
      </c>
      <c r="C8" s="28" t="s">
        <v>153</v>
      </c>
      <c r="D8" s="109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110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11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11"/>
      <c r="E11" s="18"/>
      <c r="F11" s="18"/>
      <c r="G11" s="75">
        <v>3.44</v>
      </c>
      <c r="H11" s="18"/>
      <c r="I11" s="18"/>
      <c r="J11" s="75">
        <v>2.2799999999999998</v>
      </c>
      <c r="K11" s="75">
        <v>621810571.15999997</v>
      </c>
      <c r="L11" s="7"/>
      <c r="M11" s="75">
        <v>756969.87392370543</v>
      </c>
      <c r="N11" s="75">
        <v>100</v>
      </c>
      <c r="O11" s="75">
        <v>6.44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7" t="s">
        <v>196</v>
      </c>
      <c r="G12" s="78">
        <v>3.49</v>
      </c>
      <c r="J12" s="78">
        <v>1.51</v>
      </c>
      <c r="K12" s="78">
        <v>581519702.86000001</v>
      </c>
      <c r="M12" s="78">
        <v>611795.24763403693</v>
      </c>
      <c r="N12" s="78">
        <v>80.819999999999993</v>
      </c>
      <c r="O12" s="78">
        <v>5.2</v>
      </c>
    </row>
    <row r="13" spans="2:59">
      <c r="B13" s="77" t="s">
        <v>1159</v>
      </c>
      <c r="G13" s="78">
        <v>3.97</v>
      </c>
      <c r="J13" s="78">
        <v>1</v>
      </c>
      <c r="K13" s="78">
        <v>329684338.26999998</v>
      </c>
      <c r="M13" s="78">
        <v>336497.84206794167</v>
      </c>
      <c r="N13" s="78">
        <v>44.45</v>
      </c>
      <c r="O13" s="78">
        <v>2.86</v>
      </c>
    </row>
    <row r="14" spans="2:59">
      <c r="B14" t="s">
        <v>1160</v>
      </c>
      <c r="C14" t="s">
        <v>1161</v>
      </c>
      <c r="D14" s="112" t="s">
        <v>1162</v>
      </c>
      <c r="E14" t="s">
        <v>301</v>
      </c>
      <c r="F14" t="s">
        <v>157</v>
      </c>
      <c r="G14" s="76">
        <v>3.97</v>
      </c>
      <c r="H14" t="s">
        <v>108</v>
      </c>
      <c r="I14" s="76">
        <v>5.01</v>
      </c>
      <c r="J14" s="76">
        <v>1</v>
      </c>
      <c r="K14" s="76">
        <v>325828.19</v>
      </c>
      <c r="L14" s="76">
        <v>102.06667499999985</v>
      </c>
      <c r="M14" s="76">
        <v>332.56199974568199</v>
      </c>
      <c r="N14" s="76">
        <v>0.04</v>
      </c>
      <c r="O14" s="76">
        <v>0</v>
      </c>
    </row>
    <row r="15" spans="2:59">
      <c r="B15" t="s">
        <v>1163</v>
      </c>
      <c r="C15" t="s">
        <v>1161</v>
      </c>
      <c r="D15" s="112" t="s">
        <v>1164</v>
      </c>
      <c r="E15" t="s">
        <v>301</v>
      </c>
      <c r="F15" t="s">
        <v>157</v>
      </c>
      <c r="G15" s="76">
        <v>3.97</v>
      </c>
      <c r="H15" t="s">
        <v>108</v>
      </c>
      <c r="I15" s="76">
        <v>5.01</v>
      </c>
      <c r="J15" s="76">
        <v>1</v>
      </c>
      <c r="K15" s="76">
        <v>329358510.07999998</v>
      </c>
      <c r="L15" s="76">
        <v>102.06667500000005</v>
      </c>
      <c r="M15" s="76">
        <v>336165.28006819601</v>
      </c>
      <c r="N15" s="76">
        <v>44.41</v>
      </c>
      <c r="O15" s="76">
        <v>2.86</v>
      </c>
    </row>
    <row r="16" spans="2:59">
      <c r="B16" s="77" t="s">
        <v>1165</v>
      </c>
      <c r="G16" s="78">
        <v>0</v>
      </c>
      <c r="J16" s="78">
        <v>0</v>
      </c>
      <c r="K16" s="78">
        <v>0</v>
      </c>
      <c r="M16" s="78">
        <v>0</v>
      </c>
      <c r="N16" s="78">
        <v>0</v>
      </c>
      <c r="O16" s="78">
        <v>0</v>
      </c>
    </row>
    <row r="17" spans="2:15">
      <c r="B17" t="s">
        <v>213</v>
      </c>
      <c r="D17" s="112" t="s">
        <v>213</v>
      </c>
      <c r="E17" t="s">
        <v>213</v>
      </c>
      <c r="G17" s="76">
        <v>0</v>
      </c>
      <c r="H17" t="s">
        <v>213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</row>
    <row r="18" spans="2:15">
      <c r="B18" s="77" t="s">
        <v>1166</v>
      </c>
      <c r="G18" s="78">
        <v>0</v>
      </c>
      <c r="J18" s="78">
        <v>0</v>
      </c>
      <c r="K18" s="78">
        <v>0</v>
      </c>
      <c r="M18" s="78">
        <v>0</v>
      </c>
      <c r="N18" s="78">
        <v>0</v>
      </c>
      <c r="O18" s="78">
        <v>0</v>
      </c>
    </row>
    <row r="19" spans="2:15">
      <c r="B19" t="s">
        <v>213</v>
      </c>
      <c r="D19" s="112" t="s">
        <v>213</v>
      </c>
      <c r="E19" t="s">
        <v>213</v>
      </c>
      <c r="G19" s="76">
        <v>0</v>
      </c>
      <c r="H19" t="s">
        <v>213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</row>
    <row r="20" spans="2:15">
      <c r="B20" s="77" t="s">
        <v>1167</v>
      </c>
      <c r="G20" s="78">
        <v>2.37</v>
      </c>
      <c r="J20" s="78">
        <v>2.31</v>
      </c>
      <c r="K20" s="78">
        <v>114295364.59</v>
      </c>
      <c r="M20" s="78">
        <v>131330.97346609519</v>
      </c>
      <c r="N20" s="78">
        <v>17.350000000000001</v>
      </c>
      <c r="O20" s="78">
        <v>1.1200000000000001</v>
      </c>
    </row>
    <row r="21" spans="2:15">
      <c r="B21" t="s">
        <v>1168</v>
      </c>
      <c r="C21" t="s">
        <v>1161</v>
      </c>
      <c r="D21" s="112" t="s">
        <v>1169</v>
      </c>
      <c r="E21" t="s">
        <v>314</v>
      </c>
      <c r="F21" t="s">
        <v>155</v>
      </c>
      <c r="G21" s="76">
        <v>3.66</v>
      </c>
      <c r="H21" t="s">
        <v>108</v>
      </c>
      <c r="I21" s="76">
        <v>6</v>
      </c>
      <c r="J21" s="76">
        <v>1.35</v>
      </c>
      <c r="K21" s="76">
        <v>24333481.010000002</v>
      </c>
      <c r="L21" s="76">
        <v>119.46</v>
      </c>
      <c r="M21" s="76">
        <v>29068.776414545999</v>
      </c>
      <c r="N21" s="76">
        <v>3.84</v>
      </c>
      <c r="O21" s="76">
        <v>0.25</v>
      </c>
    </row>
    <row r="22" spans="2:15">
      <c r="B22" t="s">
        <v>1170</v>
      </c>
      <c r="C22" t="s">
        <v>1171</v>
      </c>
      <c r="D22" s="112">
        <v>29991984</v>
      </c>
      <c r="E22" t="s">
        <v>314</v>
      </c>
      <c r="F22" t="s">
        <v>155</v>
      </c>
      <c r="G22" s="76">
        <v>1.91</v>
      </c>
      <c r="H22" t="s">
        <v>112</v>
      </c>
      <c r="I22" s="76">
        <v>3.88</v>
      </c>
      <c r="J22" s="76">
        <v>2.69</v>
      </c>
      <c r="K22" s="76">
        <v>3449581</v>
      </c>
      <c r="L22" s="76">
        <v>103.77</v>
      </c>
      <c r="M22" s="76">
        <v>13480.887347134199</v>
      </c>
      <c r="N22" s="76">
        <v>1.78</v>
      </c>
      <c r="O22" s="76">
        <v>0.11</v>
      </c>
    </row>
    <row r="23" spans="2:15">
      <c r="B23" t="s">
        <v>1172</v>
      </c>
      <c r="C23" t="s">
        <v>1161</v>
      </c>
      <c r="D23" s="112" t="s">
        <v>1173</v>
      </c>
      <c r="E23" t="s">
        <v>1174</v>
      </c>
      <c r="F23" t="s">
        <v>156</v>
      </c>
      <c r="G23" s="76">
        <v>1.29</v>
      </c>
      <c r="H23" t="s">
        <v>108</v>
      </c>
      <c r="I23" s="76">
        <v>5</v>
      </c>
      <c r="J23" s="76">
        <v>2.59</v>
      </c>
      <c r="K23" s="76">
        <v>11400000</v>
      </c>
      <c r="L23" s="76">
        <v>103.2</v>
      </c>
      <c r="M23" s="76">
        <v>11764.8</v>
      </c>
      <c r="N23" s="76">
        <v>1.55</v>
      </c>
      <c r="O23" s="76">
        <v>0.1</v>
      </c>
    </row>
    <row r="24" spans="2:15">
      <c r="B24" t="s">
        <v>1175</v>
      </c>
      <c r="C24" t="s">
        <v>1161</v>
      </c>
      <c r="D24" s="112" t="s">
        <v>1176</v>
      </c>
      <c r="E24" t="s">
        <v>417</v>
      </c>
      <c r="F24" t="s">
        <v>156</v>
      </c>
      <c r="G24" s="76">
        <v>0.53</v>
      </c>
      <c r="H24" t="s">
        <v>108</v>
      </c>
      <c r="I24" s="76">
        <v>3.85</v>
      </c>
      <c r="J24" s="76">
        <v>2.74</v>
      </c>
      <c r="K24" s="76">
        <v>6095111.04</v>
      </c>
      <c r="L24" s="76">
        <v>100.64</v>
      </c>
      <c r="M24" s="76">
        <v>6134.1197506560002</v>
      </c>
      <c r="N24" s="76">
        <v>0.81</v>
      </c>
      <c r="O24" s="76">
        <v>0.05</v>
      </c>
    </row>
    <row r="25" spans="2:15">
      <c r="B25" t="s">
        <v>1177</v>
      </c>
      <c r="C25" t="s">
        <v>1161</v>
      </c>
      <c r="D25" s="112" t="s">
        <v>1178</v>
      </c>
      <c r="E25" t="s">
        <v>417</v>
      </c>
      <c r="F25" t="s">
        <v>156</v>
      </c>
      <c r="G25" s="76">
        <v>2.96</v>
      </c>
      <c r="H25" t="s">
        <v>108</v>
      </c>
      <c r="I25" s="76">
        <v>4.55</v>
      </c>
      <c r="J25" s="76">
        <v>2.97</v>
      </c>
      <c r="K25" s="76">
        <v>9492032.0899999999</v>
      </c>
      <c r="L25" s="76">
        <v>107.31</v>
      </c>
      <c r="M25" s="76">
        <v>10185.899635779</v>
      </c>
      <c r="N25" s="76">
        <v>1.35</v>
      </c>
      <c r="O25" s="76">
        <v>0.09</v>
      </c>
    </row>
    <row r="26" spans="2:15">
      <c r="B26" t="s">
        <v>1179</v>
      </c>
      <c r="C26" t="s">
        <v>1161</v>
      </c>
      <c r="D26" s="112" t="s">
        <v>1180</v>
      </c>
      <c r="E26" t="s">
        <v>489</v>
      </c>
      <c r="F26" t="s">
        <v>156</v>
      </c>
      <c r="G26" s="76">
        <v>2.2799999999999998</v>
      </c>
      <c r="H26" t="s">
        <v>108</v>
      </c>
      <c r="I26" s="76">
        <v>5.25</v>
      </c>
      <c r="J26" s="76">
        <v>1.91</v>
      </c>
      <c r="K26" s="76">
        <v>40809839</v>
      </c>
      <c r="L26" s="76">
        <v>100.37</v>
      </c>
      <c r="M26" s="76">
        <v>40960.8354043</v>
      </c>
      <c r="N26" s="76">
        <v>5.41</v>
      </c>
      <c r="O26" s="76">
        <v>0.35</v>
      </c>
    </row>
    <row r="27" spans="2:15">
      <c r="B27" t="s">
        <v>1181</v>
      </c>
      <c r="C27" t="s">
        <v>1161</v>
      </c>
      <c r="D27" s="112" t="s">
        <v>1182</v>
      </c>
      <c r="E27" t="s">
        <v>213</v>
      </c>
      <c r="F27" t="s">
        <v>534</v>
      </c>
      <c r="G27" s="76">
        <v>2.99</v>
      </c>
      <c r="H27" t="s">
        <v>108</v>
      </c>
      <c r="I27" s="76">
        <v>5</v>
      </c>
      <c r="J27" s="76">
        <v>3.26</v>
      </c>
      <c r="K27" s="76">
        <v>4513450</v>
      </c>
      <c r="L27" s="76">
        <v>107.42</v>
      </c>
      <c r="M27" s="76">
        <v>4848.3479900000002</v>
      </c>
      <c r="N27" s="76">
        <v>0.64</v>
      </c>
      <c r="O27" s="76">
        <v>0.04</v>
      </c>
    </row>
    <row r="28" spans="2:15">
      <c r="B28" t="s">
        <v>1183</v>
      </c>
      <c r="C28" t="s">
        <v>1171</v>
      </c>
      <c r="D28" s="112" t="s">
        <v>1184</v>
      </c>
      <c r="E28" t="s">
        <v>213</v>
      </c>
      <c r="F28" t="s">
        <v>534</v>
      </c>
      <c r="G28" s="76">
        <v>2.1</v>
      </c>
      <c r="H28" t="s">
        <v>108</v>
      </c>
      <c r="I28" s="76">
        <v>5.5</v>
      </c>
      <c r="J28" s="76">
        <v>4.1100000000000003</v>
      </c>
      <c r="K28" s="76">
        <v>6115473</v>
      </c>
      <c r="L28" s="76">
        <v>105.95</v>
      </c>
      <c r="M28" s="76">
        <v>6479.3436435000003</v>
      </c>
      <c r="N28" s="76">
        <v>0.86</v>
      </c>
      <c r="O28" s="76">
        <v>0.06</v>
      </c>
    </row>
    <row r="29" spans="2:15">
      <c r="B29" t="s">
        <v>1185</v>
      </c>
      <c r="C29" t="s">
        <v>1161</v>
      </c>
      <c r="D29" s="112">
        <v>29991570</v>
      </c>
      <c r="E29" t="s">
        <v>213</v>
      </c>
      <c r="F29" t="s">
        <v>534</v>
      </c>
      <c r="G29" s="76">
        <v>0.87</v>
      </c>
      <c r="H29" t="s">
        <v>108</v>
      </c>
      <c r="I29" s="76">
        <v>7.5</v>
      </c>
      <c r="J29" s="76">
        <v>-0.43</v>
      </c>
      <c r="K29" s="76">
        <v>2164248</v>
      </c>
      <c r="L29" s="76">
        <v>108.33</v>
      </c>
      <c r="M29" s="76">
        <v>2344.5298584000002</v>
      </c>
      <c r="N29" s="76">
        <v>0.31</v>
      </c>
      <c r="O29" s="76">
        <v>0.02</v>
      </c>
    </row>
    <row r="30" spans="2:15">
      <c r="B30" t="s">
        <v>1186</v>
      </c>
      <c r="C30" t="s">
        <v>1171</v>
      </c>
      <c r="D30" s="112" t="s">
        <v>1187</v>
      </c>
      <c r="E30" t="s">
        <v>213</v>
      </c>
      <c r="F30" t="s">
        <v>534</v>
      </c>
      <c r="G30" s="76">
        <v>2.85</v>
      </c>
      <c r="H30" t="s">
        <v>108</v>
      </c>
      <c r="I30" s="76">
        <v>6.45</v>
      </c>
      <c r="J30" s="76">
        <v>4.82</v>
      </c>
      <c r="K30" s="76">
        <v>447652.45</v>
      </c>
      <c r="L30" s="76">
        <v>114.44</v>
      </c>
      <c r="M30" s="76">
        <v>512.29346378000002</v>
      </c>
      <c r="N30" s="76">
        <v>7.0000000000000007E-2</v>
      </c>
      <c r="O30" s="76">
        <v>0</v>
      </c>
    </row>
    <row r="31" spans="2:15">
      <c r="B31" t="s">
        <v>1188</v>
      </c>
      <c r="C31" t="s">
        <v>1171</v>
      </c>
      <c r="D31" s="112" t="s">
        <v>1189</v>
      </c>
      <c r="E31" t="s">
        <v>213</v>
      </c>
      <c r="F31" t="s">
        <v>534</v>
      </c>
      <c r="G31" s="76">
        <v>0.99</v>
      </c>
      <c r="H31" t="s">
        <v>108</v>
      </c>
      <c r="I31" s="76">
        <v>5.75</v>
      </c>
      <c r="J31" s="76">
        <v>5.14</v>
      </c>
      <c r="K31" s="76">
        <v>5474497</v>
      </c>
      <c r="L31" s="76">
        <v>101.4</v>
      </c>
      <c r="M31" s="76">
        <v>5551.1399579999998</v>
      </c>
      <c r="N31" s="76">
        <v>0.73</v>
      </c>
      <c r="O31" s="76">
        <v>0.05</v>
      </c>
    </row>
    <row r="32" spans="2:15">
      <c r="B32" s="77" t="s">
        <v>1190</v>
      </c>
      <c r="G32" s="78">
        <v>0</v>
      </c>
      <c r="J32" s="78">
        <v>0</v>
      </c>
      <c r="K32" s="78">
        <v>0</v>
      </c>
      <c r="M32" s="78">
        <v>0</v>
      </c>
      <c r="N32" s="78">
        <v>0</v>
      </c>
      <c r="O32" s="78">
        <v>0</v>
      </c>
    </row>
    <row r="33" spans="2:15">
      <c r="B33" t="s">
        <v>213</v>
      </c>
      <c r="D33" s="112" t="s">
        <v>213</v>
      </c>
      <c r="E33" t="s">
        <v>213</v>
      </c>
      <c r="G33" s="76">
        <v>0</v>
      </c>
      <c r="H33" t="s">
        <v>213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</row>
    <row r="34" spans="2:15">
      <c r="B34" s="77" t="s">
        <v>1191</v>
      </c>
      <c r="G34" s="78">
        <v>0</v>
      </c>
      <c r="J34" s="78">
        <v>0</v>
      </c>
      <c r="K34" s="78">
        <v>0</v>
      </c>
      <c r="M34" s="78">
        <v>0</v>
      </c>
      <c r="N34" s="78">
        <v>0</v>
      </c>
      <c r="O34" s="78">
        <v>0</v>
      </c>
    </row>
    <row r="35" spans="2:15">
      <c r="B35" s="77" t="s">
        <v>1192</v>
      </c>
      <c r="G35" s="78">
        <v>0</v>
      </c>
      <c r="J35" s="78">
        <v>0</v>
      </c>
      <c r="K35" s="78">
        <v>0</v>
      </c>
      <c r="M35" s="78">
        <v>0</v>
      </c>
      <c r="N35" s="78">
        <v>0</v>
      </c>
      <c r="O35" s="78">
        <v>0</v>
      </c>
    </row>
    <row r="36" spans="2:15">
      <c r="B36" t="s">
        <v>213</v>
      </c>
      <c r="D36" s="112" t="s">
        <v>213</v>
      </c>
      <c r="E36" t="s">
        <v>213</v>
      </c>
      <c r="G36" s="76">
        <v>0</v>
      </c>
      <c r="H36" t="s">
        <v>213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</row>
    <row r="37" spans="2:15">
      <c r="B37" s="77" t="s">
        <v>1193</v>
      </c>
      <c r="G37" s="78">
        <v>0</v>
      </c>
      <c r="J37" s="78">
        <v>0</v>
      </c>
      <c r="K37" s="78">
        <v>0</v>
      </c>
      <c r="M37" s="78">
        <v>0</v>
      </c>
      <c r="N37" s="78">
        <v>0</v>
      </c>
      <c r="O37" s="78">
        <v>0</v>
      </c>
    </row>
    <row r="38" spans="2:15">
      <c r="B38" t="s">
        <v>213</v>
      </c>
      <c r="D38" s="112" t="s">
        <v>213</v>
      </c>
      <c r="E38" t="s">
        <v>213</v>
      </c>
      <c r="G38" s="76">
        <v>0</v>
      </c>
      <c r="H38" t="s">
        <v>213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</row>
    <row r="39" spans="2:15">
      <c r="B39" s="77" t="s">
        <v>1194</v>
      </c>
      <c r="G39" s="78">
        <v>0</v>
      </c>
      <c r="J39" s="78">
        <v>0</v>
      </c>
      <c r="K39" s="78">
        <v>0</v>
      </c>
      <c r="M39" s="78">
        <v>0</v>
      </c>
      <c r="N39" s="78">
        <v>0</v>
      </c>
      <c r="O39" s="78">
        <v>0</v>
      </c>
    </row>
    <row r="40" spans="2:15">
      <c r="B40" t="s">
        <v>213</v>
      </c>
      <c r="D40" s="112" t="s">
        <v>213</v>
      </c>
      <c r="E40" t="s">
        <v>213</v>
      </c>
      <c r="G40" s="76">
        <v>0</v>
      </c>
      <c r="H40" t="s">
        <v>213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</row>
    <row r="41" spans="2:15">
      <c r="B41" s="77" t="s">
        <v>1195</v>
      </c>
      <c r="G41" s="78">
        <v>3.39</v>
      </c>
      <c r="J41" s="78">
        <v>1.96</v>
      </c>
      <c r="K41" s="78">
        <v>137540000</v>
      </c>
      <c r="M41" s="78">
        <v>143966.43210000001</v>
      </c>
      <c r="N41" s="78">
        <v>19.02</v>
      </c>
      <c r="O41" s="78">
        <v>1.22</v>
      </c>
    </row>
    <row r="42" spans="2:15">
      <c r="B42" t="s">
        <v>1196</v>
      </c>
      <c r="C42" t="s">
        <v>1161</v>
      </c>
      <c r="D42" s="112" t="s">
        <v>1197</v>
      </c>
      <c r="E42" t="s">
        <v>301</v>
      </c>
      <c r="F42" t="s">
        <v>155</v>
      </c>
      <c r="G42" s="76">
        <v>1.98</v>
      </c>
      <c r="H42" t="s">
        <v>108</v>
      </c>
      <c r="I42" s="76">
        <v>1.35</v>
      </c>
      <c r="J42" s="76">
        <v>1.36</v>
      </c>
      <c r="K42" s="76">
        <v>82047000</v>
      </c>
      <c r="L42" s="76">
        <v>100</v>
      </c>
      <c r="M42" s="76">
        <v>82047</v>
      </c>
      <c r="N42" s="76">
        <v>10.84</v>
      </c>
      <c r="O42" s="76">
        <v>0.7</v>
      </c>
    </row>
    <row r="43" spans="2:15">
      <c r="B43" t="s">
        <v>1198</v>
      </c>
      <c r="C43" t="s">
        <v>1161</v>
      </c>
      <c r="D43" s="112" t="s">
        <v>1199</v>
      </c>
      <c r="E43" t="s">
        <v>314</v>
      </c>
      <c r="F43" t="s">
        <v>155</v>
      </c>
      <c r="G43" s="76">
        <v>5.54</v>
      </c>
      <c r="H43" t="s">
        <v>108</v>
      </c>
      <c r="I43" s="76">
        <v>4.74</v>
      </c>
      <c r="J43" s="76">
        <v>2.93</v>
      </c>
      <c r="K43" s="76">
        <v>49344000</v>
      </c>
      <c r="L43" s="76">
        <v>112.21</v>
      </c>
      <c r="M43" s="76">
        <v>55368.902399999999</v>
      </c>
      <c r="N43" s="76">
        <v>7.31</v>
      </c>
      <c r="O43" s="76">
        <v>0.47</v>
      </c>
    </row>
    <row r="44" spans="2:15">
      <c r="B44" t="s">
        <v>1200</v>
      </c>
      <c r="C44" t="s">
        <v>1161</v>
      </c>
      <c r="D44" s="112">
        <v>29991948</v>
      </c>
      <c r="E44" t="s">
        <v>331</v>
      </c>
      <c r="F44" t="s">
        <v>155</v>
      </c>
      <c r="G44" s="76">
        <v>2.79</v>
      </c>
      <c r="H44" t="s">
        <v>108</v>
      </c>
      <c r="I44" s="76">
        <v>3.4</v>
      </c>
      <c r="J44" s="76">
        <v>1.21</v>
      </c>
      <c r="K44" s="76">
        <v>6149000</v>
      </c>
      <c r="L44" s="76">
        <v>106.53</v>
      </c>
      <c r="M44" s="76">
        <v>6550.5297</v>
      </c>
      <c r="N44" s="76">
        <v>0.87</v>
      </c>
      <c r="O44" s="76">
        <v>0.06</v>
      </c>
    </row>
    <row r="45" spans="2:15">
      <c r="B45" s="77" t="s">
        <v>220</v>
      </c>
      <c r="G45" s="78">
        <v>3.21</v>
      </c>
      <c r="J45" s="78">
        <v>5.55</v>
      </c>
      <c r="K45" s="78">
        <v>40290868.299999997</v>
      </c>
      <c r="M45" s="78">
        <v>145174.62628966858</v>
      </c>
      <c r="N45" s="78">
        <v>19.18</v>
      </c>
      <c r="O45" s="78">
        <v>1.23</v>
      </c>
    </row>
    <row r="46" spans="2:15">
      <c r="B46" s="77" t="s">
        <v>1201</v>
      </c>
      <c r="G46" s="78">
        <v>3.14</v>
      </c>
      <c r="J46" s="78">
        <v>5.76</v>
      </c>
      <c r="K46" s="78">
        <v>14534253.99</v>
      </c>
      <c r="M46" s="78">
        <v>55301.975787854797</v>
      </c>
      <c r="N46" s="78">
        <v>7.31</v>
      </c>
      <c r="O46" s="78">
        <v>0.47</v>
      </c>
    </row>
    <row r="47" spans="2:15">
      <c r="B47" t="s">
        <v>1202</v>
      </c>
      <c r="C47" t="s">
        <v>1171</v>
      </c>
      <c r="D47" s="112" t="s">
        <v>1203</v>
      </c>
      <c r="E47" t="s">
        <v>475</v>
      </c>
      <c r="F47" t="s">
        <v>156</v>
      </c>
      <c r="G47" s="76">
        <v>2.73</v>
      </c>
      <c r="H47" t="s">
        <v>112</v>
      </c>
      <c r="I47" s="76">
        <v>3.94</v>
      </c>
      <c r="J47" s="76">
        <v>6.08</v>
      </c>
      <c r="K47" s="76">
        <v>4555253.99</v>
      </c>
      <c r="L47" s="76">
        <v>96.06999999999978</v>
      </c>
      <c r="M47" s="76">
        <v>16480.891625854802</v>
      </c>
      <c r="N47" s="76">
        <v>2.1800000000000002</v>
      </c>
      <c r="O47" s="76">
        <v>0.14000000000000001</v>
      </c>
    </row>
    <row r="48" spans="2:15">
      <c r="B48" t="s">
        <v>1204</v>
      </c>
      <c r="C48" t="s">
        <v>1171</v>
      </c>
      <c r="D48" s="112" t="s">
        <v>1205</v>
      </c>
      <c r="E48" t="s">
        <v>213</v>
      </c>
      <c r="F48" t="s">
        <v>534</v>
      </c>
      <c r="G48" s="76">
        <v>3.31</v>
      </c>
      <c r="H48" t="s">
        <v>112</v>
      </c>
      <c r="I48" s="76">
        <v>5.8</v>
      </c>
      <c r="J48" s="76">
        <v>5.62</v>
      </c>
      <c r="K48" s="76">
        <v>9979000</v>
      </c>
      <c r="L48" s="76">
        <v>103.3</v>
      </c>
      <c r="M48" s="76">
        <v>38821.084161999999</v>
      </c>
      <c r="N48" s="76">
        <v>5.13</v>
      </c>
      <c r="O48" s="76">
        <v>0.33</v>
      </c>
    </row>
    <row r="49" spans="2:15">
      <c r="B49" s="77" t="s">
        <v>1166</v>
      </c>
      <c r="G49" s="78">
        <v>0</v>
      </c>
      <c r="J49" s="78">
        <v>0</v>
      </c>
      <c r="K49" s="78">
        <v>0</v>
      </c>
      <c r="M49" s="78">
        <v>0</v>
      </c>
      <c r="N49" s="78">
        <v>0</v>
      </c>
      <c r="O49" s="78">
        <v>0</v>
      </c>
    </row>
    <row r="50" spans="2:15">
      <c r="B50" t="s">
        <v>213</v>
      </c>
      <c r="D50" s="112" t="s">
        <v>213</v>
      </c>
      <c r="E50" t="s">
        <v>213</v>
      </c>
      <c r="G50" s="76">
        <v>0</v>
      </c>
      <c r="H50" t="s">
        <v>213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</row>
    <row r="51" spans="2:15">
      <c r="B51" s="77" t="s">
        <v>1167</v>
      </c>
      <c r="G51" s="78">
        <v>2.8</v>
      </c>
      <c r="J51" s="78">
        <v>3.59</v>
      </c>
      <c r="K51" s="78">
        <v>18413698.309999999</v>
      </c>
      <c r="M51" s="78">
        <v>59446.039303486861</v>
      </c>
      <c r="N51" s="78">
        <v>7.85</v>
      </c>
      <c r="O51" s="78">
        <v>0.51</v>
      </c>
    </row>
    <row r="52" spans="2:15">
      <c r="B52" t="s">
        <v>1206</v>
      </c>
      <c r="C52" t="s">
        <v>1171</v>
      </c>
      <c r="D52" s="112" t="s">
        <v>1207</v>
      </c>
      <c r="E52" t="s">
        <v>377</v>
      </c>
      <c r="F52" t="s">
        <v>155</v>
      </c>
      <c r="G52" s="76">
        <v>3.67</v>
      </c>
      <c r="H52" t="s">
        <v>112</v>
      </c>
      <c r="I52" s="76">
        <v>4.63</v>
      </c>
      <c r="J52" s="76">
        <v>4.08</v>
      </c>
      <c r="K52" s="76">
        <v>6242486.3099999996</v>
      </c>
      <c r="L52" s="76">
        <v>104.15000000000005</v>
      </c>
      <c r="M52" s="76">
        <v>24484.8353863636</v>
      </c>
      <c r="N52" s="76">
        <v>3.23</v>
      </c>
      <c r="O52" s="76">
        <v>0.21</v>
      </c>
    </row>
    <row r="53" spans="2:15">
      <c r="B53" t="s">
        <v>1208</v>
      </c>
      <c r="C53" t="s">
        <v>1161</v>
      </c>
      <c r="D53" s="112" t="s">
        <v>1209</v>
      </c>
      <c r="E53" t="s">
        <v>213</v>
      </c>
      <c r="F53" t="s">
        <v>534</v>
      </c>
      <c r="H53" t="s">
        <v>112</v>
      </c>
      <c r="I53" s="76">
        <v>0</v>
      </c>
      <c r="J53" s="76">
        <v>0</v>
      </c>
      <c r="K53" s="76">
        <v>2908212</v>
      </c>
      <c r="L53" s="76">
        <v>9.9999999999999995E-7</v>
      </c>
      <c r="M53" s="76">
        <v>1.0952326392000001E-4</v>
      </c>
      <c r="N53" s="76">
        <v>0</v>
      </c>
      <c r="O53" s="76">
        <v>0</v>
      </c>
    </row>
    <row r="54" spans="2:15">
      <c r="B54" t="s">
        <v>1210</v>
      </c>
      <c r="C54" t="s">
        <v>1171</v>
      </c>
      <c r="D54" s="112" t="s">
        <v>1211</v>
      </c>
      <c r="E54" t="s">
        <v>213</v>
      </c>
      <c r="F54" t="s">
        <v>534</v>
      </c>
      <c r="G54" s="76">
        <v>2.19</v>
      </c>
      <c r="H54" t="s">
        <v>112</v>
      </c>
      <c r="I54" s="76">
        <v>2.84</v>
      </c>
      <c r="J54" s="76">
        <v>3.25</v>
      </c>
      <c r="K54" s="76">
        <v>9263000</v>
      </c>
      <c r="L54" s="76">
        <v>100.22</v>
      </c>
      <c r="M54" s="76">
        <v>34961.203807600003</v>
      </c>
      <c r="N54" s="76">
        <v>4.62</v>
      </c>
      <c r="O54" s="76">
        <v>0.3</v>
      </c>
    </row>
    <row r="55" spans="2:15">
      <c r="B55" s="77" t="s">
        <v>1195</v>
      </c>
      <c r="G55" s="78">
        <v>4.17</v>
      </c>
      <c r="J55" s="78">
        <v>8.98</v>
      </c>
      <c r="K55" s="78">
        <v>7342916</v>
      </c>
      <c r="M55" s="78">
        <v>30426.611198326929</v>
      </c>
      <c r="N55" s="78">
        <v>4.0199999999999996</v>
      </c>
      <c r="O55" s="78">
        <v>0.26</v>
      </c>
    </row>
    <row r="56" spans="2:15">
      <c r="B56" t="s">
        <v>1212</v>
      </c>
      <c r="C56" t="s">
        <v>1161</v>
      </c>
      <c r="D56" s="112">
        <v>29991603</v>
      </c>
      <c r="E56" t="s">
        <v>213</v>
      </c>
      <c r="F56" t="s">
        <v>534</v>
      </c>
      <c r="G56" s="76">
        <v>3.38</v>
      </c>
      <c r="H56" t="s">
        <v>116</v>
      </c>
      <c r="I56" s="76">
        <v>17</v>
      </c>
      <c r="J56" s="76">
        <v>18.239999999999998</v>
      </c>
      <c r="K56" s="76">
        <v>720308</v>
      </c>
      <c r="L56" s="76">
        <v>95.011000000000067</v>
      </c>
      <c r="M56" s="76">
        <v>2932.9439312761301</v>
      </c>
      <c r="N56" s="76">
        <v>0.39</v>
      </c>
      <c r="O56" s="76">
        <v>0.02</v>
      </c>
    </row>
    <row r="57" spans="2:15">
      <c r="B57" t="s">
        <v>1213</v>
      </c>
      <c r="C57" t="s">
        <v>1161</v>
      </c>
      <c r="D57" s="112" t="s">
        <v>1214</v>
      </c>
      <c r="E57" t="s">
        <v>213</v>
      </c>
      <c r="F57" t="s">
        <v>534</v>
      </c>
      <c r="G57" s="76">
        <v>4.25</v>
      </c>
      <c r="H57" t="s">
        <v>116</v>
      </c>
      <c r="I57" s="76">
        <v>7</v>
      </c>
      <c r="J57" s="76">
        <v>7.99</v>
      </c>
      <c r="K57" s="76">
        <v>6622608</v>
      </c>
      <c r="L57" s="76">
        <v>96.870599999999897</v>
      </c>
      <c r="M57" s="76">
        <v>27493.667267050801</v>
      </c>
      <c r="N57" s="76">
        <v>3.63</v>
      </c>
      <c r="O57" s="76">
        <v>0.23</v>
      </c>
    </row>
    <row r="58" spans="2:15">
      <c r="B58" t="s">
        <v>223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6"/>
  <sheetViews>
    <sheetView rightToLeft="1" zoomScale="80" zoomScaleNormal="80" workbookViewId="0">
      <selection activeCell="B30" sqref="B30"/>
    </sheetView>
  </sheetViews>
  <sheetFormatPr defaultColWidth="9.140625" defaultRowHeight="18"/>
  <cols>
    <col min="1" max="1" width="6.28515625" style="16" customWidth="1"/>
    <col min="2" max="2" width="60.28515625" style="15" bestFit="1" customWidth="1"/>
    <col min="3" max="3" width="15.7109375" style="15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104" t="s">
        <v>1308</v>
      </c>
    </row>
    <row r="3" spans="2:64">
      <c r="B3" s="2" t="s">
        <v>2</v>
      </c>
      <c r="C3" t="s">
        <v>1309</v>
      </c>
    </row>
    <row r="4" spans="2:64">
      <c r="B4" s="2" t="s">
        <v>3</v>
      </c>
      <c r="C4" t="s">
        <v>191</v>
      </c>
    </row>
    <row r="5" spans="2:64">
      <c r="B5" s="2"/>
    </row>
    <row r="7" spans="2:64" ht="26.25" customHeight="1">
      <c r="B7" s="126" t="s">
        <v>159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5">
        <v>1.43</v>
      </c>
      <c r="H11" s="7"/>
      <c r="I11" s="7"/>
      <c r="J11" s="75">
        <v>0.66</v>
      </c>
      <c r="K11" s="75">
        <v>79919729.090000004</v>
      </c>
      <c r="L11" s="7"/>
      <c r="M11" s="75">
        <v>79959.608897159007</v>
      </c>
      <c r="N11" s="75">
        <v>100</v>
      </c>
      <c r="O11" s="75">
        <v>0.68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196</v>
      </c>
      <c r="G12" s="78">
        <v>1.43</v>
      </c>
      <c r="J12" s="78">
        <v>0.66</v>
      </c>
      <c r="K12" s="78">
        <v>79919729.090000004</v>
      </c>
      <c r="M12" s="78">
        <v>79959.608897159007</v>
      </c>
      <c r="N12" s="78">
        <v>100</v>
      </c>
      <c r="O12" s="78">
        <v>0.68</v>
      </c>
    </row>
    <row r="13" spans="2:64">
      <c r="B13" s="77" t="s">
        <v>732</v>
      </c>
      <c r="G13" s="78">
        <v>1.43</v>
      </c>
      <c r="J13" s="78">
        <v>0.66</v>
      </c>
      <c r="K13" s="78">
        <v>79919729.090000004</v>
      </c>
      <c r="M13" s="78">
        <v>79959.608897159007</v>
      </c>
      <c r="N13" s="78">
        <v>100</v>
      </c>
      <c r="O13" s="78">
        <v>0.68</v>
      </c>
    </row>
    <row r="14" spans="2:64">
      <c r="B14" t="s">
        <v>1215</v>
      </c>
      <c r="C14" t="s">
        <v>1216</v>
      </c>
      <c r="D14" t="s">
        <v>204</v>
      </c>
      <c r="E14" t="s">
        <v>201</v>
      </c>
      <c r="F14" t="s">
        <v>155</v>
      </c>
      <c r="G14" s="76">
        <v>1.73</v>
      </c>
      <c r="H14" t="s">
        <v>108</v>
      </c>
      <c r="I14" s="76">
        <v>5.5</v>
      </c>
      <c r="J14" s="76">
        <v>-0.69</v>
      </c>
      <c r="K14" s="76">
        <v>62875.74</v>
      </c>
      <c r="L14" s="76">
        <v>135.27000000000001</v>
      </c>
      <c r="M14" s="76">
        <v>85.052013497999994</v>
      </c>
      <c r="N14" s="76">
        <v>0.11</v>
      </c>
      <c r="O14" s="76">
        <v>0</v>
      </c>
    </row>
    <row r="15" spans="2:64">
      <c r="B15" t="s">
        <v>1217</v>
      </c>
      <c r="C15" t="s">
        <v>1218</v>
      </c>
      <c r="D15" t="s">
        <v>204</v>
      </c>
      <c r="E15" t="s">
        <v>201</v>
      </c>
      <c r="F15" t="s">
        <v>155</v>
      </c>
      <c r="G15" s="76">
        <v>1.43</v>
      </c>
      <c r="H15" t="s">
        <v>108</v>
      </c>
      <c r="I15" s="76">
        <v>0.45</v>
      </c>
      <c r="J15" s="76">
        <v>0.66</v>
      </c>
      <c r="K15" s="76">
        <v>79700000</v>
      </c>
      <c r="L15" s="76">
        <v>99.95</v>
      </c>
      <c r="M15" s="76">
        <v>79660.149999999994</v>
      </c>
      <c r="N15" s="76">
        <v>99.63</v>
      </c>
      <c r="O15" s="76">
        <v>0.68</v>
      </c>
    </row>
    <row r="16" spans="2:64">
      <c r="B16" t="s">
        <v>1219</v>
      </c>
      <c r="C16" t="s">
        <v>1220</v>
      </c>
      <c r="D16" t="s">
        <v>204</v>
      </c>
      <c r="E16" t="s">
        <v>201</v>
      </c>
      <c r="F16" t="s">
        <v>155</v>
      </c>
      <c r="G16" s="76">
        <v>1.01</v>
      </c>
      <c r="H16" t="s">
        <v>108</v>
      </c>
      <c r="I16" s="76">
        <v>5.35</v>
      </c>
      <c r="J16" s="76">
        <v>-0.23</v>
      </c>
      <c r="K16" s="76">
        <v>28087.78</v>
      </c>
      <c r="L16" s="76">
        <v>136.08000000000001</v>
      </c>
      <c r="M16" s="76">
        <v>38.221851024000003</v>
      </c>
      <c r="N16" s="76">
        <v>0.05</v>
      </c>
      <c r="O16" s="76">
        <v>0</v>
      </c>
    </row>
    <row r="17" spans="2:15">
      <c r="B17" t="s">
        <v>1219</v>
      </c>
      <c r="C17" t="s">
        <v>1221</v>
      </c>
      <c r="D17" t="s">
        <v>204</v>
      </c>
      <c r="E17" t="s">
        <v>201</v>
      </c>
      <c r="F17" t="s">
        <v>155</v>
      </c>
      <c r="G17" s="76">
        <v>1.1299999999999999</v>
      </c>
      <c r="H17" t="s">
        <v>108</v>
      </c>
      <c r="I17" s="76">
        <v>5.35</v>
      </c>
      <c r="J17" s="76">
        <v>-0.11</v>
      </c>
      <c r="K17" s="76">
        <v>9545.9699999999993</v>
      </c>
      <c r="L17" s="76">
        <v>131.37</v>
      </c>
      <c r="M17" s="76">
        <v>12.540540789</v>
      </c>
      <c r="N17" s="76">
        <v>0.02</v>
      </c>
      <c r="O17" s="76">
        <v>0</v>
      </c>
    </row>
    <row r="18" spans="2:15">
      <c r="B18" t="s">
        <v>1222</v>
      </c>
      <c r="C18" t="s">
        <v>1223</v>
      </c>
      <c r="D18" t="s">
        <v>204</v>
      </c>
      <c r="E18" t="s">
        <v>201</v>
      </c>
      <c r="F18" t="s">
        <v>155</v>
      </c>
      <c r="G18" s="76">
        <v>1.92</v>
      </c>
      <c r="H18" t="s">
        <v>108</v>
      </c>
      <c r="I18" s="76">
        <v>6.05</v>
      </c>
      <c r="J18" s="76">
        <v>-0.02</v>
      </c>
      <c r="K18" s="76">
        <v>26117.33</v>
      </c>
      <c r="L18" s="76">
        <v>129.57</v>
      </c>
      <c r="M18" s="76">
        <v>33.840224481</v>
      </c>
      <c r="N18" s="76">
        <v>0.04</v>
      </c>
      <c r="O18" s="76">
        <v>0</v>
      </c>
    </row>
    <row r="19" spans="2:15">
      <c r="B19" t="s">
        <v>1224</v>
      </c>
      <c r="C19" t="s">
        <v>1225</v>
      </c>
      <c r="D19" t="s">
        <v>204</v>
      </c>
      <c r="E19" t="s">
        <v>201</v>
      </c>
      <c r="F19" t="s">
        <v>155</v>
      </c>
      <c r="G19" s="76">
        <v>1.65</v>
      </c>
      <c r="H19" t="s">
        <v>108</v>
      </c>
      <c r="I19" s="76">
        <v>6.2</v>
      </c>
      <c r="J19" s="76">
        <v>-0.05</v>
      </c>
      <c r="K19" s="76">
        <v>19071.11</v>
      </c>
      <c r="L19" s="76">
        <v>130.84</v>
      </c>
      <c r="M19" s="76">
        <v>24.952640324000001</v>
      </c>
      <c r="N19" s="76">
        <v>0.03</v>
      </c>
      <c r="O19" s="76">
        <v>0</v>
      </c>
    </row>
    <row r="20" spans="2:15">
      <c r="B20" t="s">
        <v>1226</v>
      </c>
      <c r="C20" t="s">
        <v>1227</v>
      </c>
      <c r="D20" t="s">
        <v>204</v>
      </c>
      <c r="E20" t="s">
        <v>201</v>
      </c>
      <c r="F20" t="s">
        <v>155</v>
      </c>
      <c r="G20" s="76">
        <v>1.05</v>
      </c>
      <c r="H20" t="s">
        <v>108</v>
      </c>
      <c r="I20" s="76">
        <v>5.2</v>
      </c>
      <c r="J20" s="76">
        <v>0.09</v>
      </c>
      <c r="K20" s="76">
        <v>9282.23</v>
      </c>
      <c r="L20" s="76">
        <v>136.43</v>
      </c>
      <c r="M20" s="76">
        <v>12.663746389</v>
      </c>
      <c r="N20" s="76">
        <v>0.02</v>
      </c>
      <c r="O20" s="76">
        <v>0</v>
      </c>
    </row>
    <row r="21" spans="2:15">
      <c r="B21" t="s">
        <v>1228</v>
      </c>
      <c r="C21" t="s">
        <v>1229</v>
      </c>
      <c r="D21" t="s">
        <v>204</v>
      </c>
      <c r="E21" t="s">
        <v>201</v>
      </c>
      <c r="F21" t="s">
        <v>155</v>
      </c>
      <c r="G21" s="76">
        <v>1.02</v>
      </c>
      <c r="H21" t="s">
        <v>108</v>
      </c>
      <c r="I21" s="76">
        <v>5.4</v>
      </c>
      <c r="J21" s="76">
        <v>-0.02</v>
      </c>
      <c r="K21" s="76">
        <v>7229.73</v>
      </c>
      <c r="L21" s="76">
        <v>131.41999999999999</v>
      </c>
      <c r="M21" s="76">
        <v>9.5013111660000007</v>
      </c>
      <c r="N21" s="76">
        <v>0.01</v>
      </c>
      <c r="O21" s="76">
        <v>0</v>
      </c>
    </row>
    <row r="22" spans="2:15">
      <c r="B22" t="s">
        <v>1230</v>
      </c>
      <c r="C22" t="s">
        <v>1231</v>
      </c>
      <c r="D22" t="s">
        <v>204</v>
      </c>
      <c r="E22" t="s">
        <v>201</v>
      </c>
      <c r="F22" t="s">
        <v>155</v>
      </c>
      <c r="G22" s="76">
        <v>1.32</v>
      </c>
      <c r="H22" t="s">
        <v>108</v>
      </c>
      <c r="I22" s="76">
        <v>5.45</v>
      </c>
      <c r="J22" s="76">
        <v>0.11</v>
      </c>
      <c r="K22" s="76">
        <v>12550.91</v>
      </c>
      <c r="L22" s="76">
        <v>134.55000000000001</v>
      </c>
      <c r="M22" s="76">
        <v>16.887249404999999</v>
      </c>
      <c r="N22" s="76">
        <v>0.02</v>
      </c>
      <c r="O22" s="76">
        <v>0</v>
      </c>
    </row>
    <row r="23" spans="2:15">
      <c r="B23" t="s">
        <v>1232</v>
      </c>
      <c r="C23" t="s">
        <v>1233</v>
      </c>
      <c r="D23" t="s">
        <v>204</v>
      </c>
      <c r="E23" t="s">
        <v>201</v>
      </c>
      <c r="F23" t="s">
        <v>155</v>
      </c>
      <c r="G23" s="76">
        <v>0.88</v>
      </c>
      <c r="H23" t="s">
        <v>108</v>
      </c>
      <c r="I23" s="76">
        <v>5.8</v>
      </c>
      <c r="J23" s="76">
        <v>-0.17</v>
      </c>
      <c r="K23" s="76">
        <v>4941.97</v>
      </c>
      <c r="L23" s="76">
        <v>132.94999999999999</v>
      </c>
      <c r="M23" s="76">
        <v>6.570349115</v>
      </c>
      <c r="N23" s="76">
        <v>0.01</v>
      </c>
      <c r="O23" s="76">
        <v>0</v>
      </c>
    </row>
    <row r="24" spans="2:15">
      <c r="B24" t="s">
        <v>1234</v>
      </c>
      <c r="C24" t="s">
        <v>1235</v>
      </c>
      <c r="D24" t="s">
        <v>204</v>
      </c>
      <c r="E24" t="s">
        <v>301</v>
      </c>
      <c r="F24" t="s">
        <v>155</v>
      </c>
      <c r="G24" s="76">
        <v>2.84</v>
      </c>
      <c r="H24" t="s">
        <v>108</v>
      </c>
      <c r="I24" s="76">
        <v>6.13</v>
      </c>
      <c r="J24" s="76">
        <v>0.4</v>
      </c>
      <c r="K24" s="76">
        <v>9207.0400000000009</v>
      </c>
      <c r="L24" s="76">
        <v>146.72</v>
      </c>
      <c r="M24" s="76">
        <v>13.508569088</v>
      </c>
      <c r="N24" s="76">
        <v>0.02</v>
      </c>
      <c r="O24" s="76">
        <v>0</v>
      </c>
    </row>
    <row r="25" spans="2:15">
      <c r="B25" t="s">
        <v>1236</v>
      </c>
      <c r="C25" t="s">
        <v>1237</v>
      </c>
      <c r="D25" t="s">
        <v>204</v>
      </c>
      <c r="E25" t="s">
        <v>301</v>
      </c>
      <c r="F25" t="s">
        <v>155</v>
      </c>
      <c r="G25" s="76">
        <v>2.96</v>
      </c>
      <c r="H25" t="s">
        <v>108</v>
      </c>
      <c r="I25" s="76">
        <v>6.2</v>
      </c>
      <c r="J25" s="76">
        <v>0.38</v>
      </c>
      <c r="K25" s="76">
        <v>30819.279999999999</v>
      </c>
      <c r="L25" s="76">
        <v>148.35</v>
      </c>
      <c r="M25" s="76">
        <v>45.720401879999997</v>
      </c>
      <c r="N25" s="76">
        <v>0.06</v>
      </c>
      <c r="O25" s="76">
        <v>0</v>
      </c>
    </row>
    <row r="26" spans="2:15">
      <c r="B26" s="77" t="s">
        <v>733</v>
      </c>
      <c r="G26" s="78">
        <v>0</v>
      </c>
      <c r="J26" s="78">
        <v>0</v>
      </c>
      <c r="K26" s="78">
        <v>0</v>
      </c>
      <c r="M26" s="78">
        <v>0</v>
      </c>
      <c r="N26" s="78">
        <v>0</v>
      </c>
      <c r="O26" s="78">
        <v>0</v>
      </c>
    </row>
    <row r="27" spans="2:15">
      <c r="B27"/>
      <c r="C27" t="s">
        <v>213</v>
      </c>
      <c r="E27" t="s">
        <v>213</v>
      </c>
      <c r="G27" s="76">
        <v>0</v>
      </c>
      <c r="H27" t="s">
        <v>213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</row>
    <row r="28" spans="2:15">
      <c r="B28" s="77" t="s">
        <v>1238</v>
      </c>
      <c r="G28" s="78">
        <v>0</v>
      </c>
      <c r="J28" s="78">
        <v>0</v>
      </c>
      <c r="K28" s="78">
        <v>0</v>
      </c>
      <c r="M28" s="78">
        <v>0</v>
      </c>
      <c r="N28" s="78">
        <v>0</v>
      </c>
      <c r="O28" s="78">
        <v>0</v>
      </c>
    </row>
    <row r="29" spans="2:15">
      <c r="B29" t="s">
        <v>213</v>
      </c>
      <c r="C29" t="s">
        <v>213</v>
      </c>
      <c r="E29" t="s">
        <v>213</v>
      </c>
      <c r="G29" s="76">
        <v>0</v>
      </c>
      <c r="H29" t="s">
        <v>213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</row>
    <row r="30" spans="2:15">
      <c r="B30" s="77" t="s">
        <v>1239</v>
      </c>
      <c r="G30" s="78">
        <v>0</v>
      </c>
      <c r="J30" s="78">
        <v>0</v>
      </c>
      <c r="K30" s="78">
        <v>0</v>
      </c>
      <c r="M30" s="78">
        <v>0</v>
      </c>
      <c r="N30" s="78">
        <v>0</v>
      </c>
      <c r="O30" s="78">
        <v>0</v>
      </c>
    </row>
    <row r="31" spans="2:15">
      <c r="B31" t="s">
        <v>213</v>
      </c>
      <c r="C31" t="s">
        <v>213</v>
      </c>
      <c r="E31" t="s">
        <v>213</v>
      </c>
      <c r="G31" s="76">
        <v>0</v>
      </c>
      <c r="H31" t="s">
        <v>213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</row>
    <row r="32" spans="2:15">
      <c r="B32" s="77" t="s">
        <v>371</v>
      </c>
      <c r="G32" s="78">
        <v>0</v>
      </c>
      <c r="J32" s="78">
        <v>0</v>
      </c>
      <c r="K32" s="78">
        <v>0</v>
      </c>
      <c r="M32" s="78">
        <v>0</v>
      </c>
      <c r="N32" s="78">
        <v>0</v>
      </c>
      <c r="O32" s="78">
        <v>0</v>
      </c>
    </row>
    <row r="33" spans="2:15">
      <c r="B33" t="s">
        <v>213</v>
      </c>
      <c r="C33" t="s">
        <v>213</v>
      </c>
      <c r="E33" t="s">
        <v>213</v>
      </c>
      <c r="G33" s="76">
        <v>0</v>
      </c>
      <c r="H33" t="s">
        <v>213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</row>
    <row r="34" spans="2:15">
      <c r="B34" s="77" t="s">
        <v>220</v>
      </c>
      <c r="G34" s="78">
        <v>0</v>
      </c>
      <c r="J34" s="78">
        <v>0</v>
      </c>
      <c r="K34" s="78">
        <v>0</v>
      </c>
      <c r="M34" s="78">
        <v>0</v>
      </c>
      <c r="N34" s="78">
        <v>0</v>
      </c>
      <c r="O34" s="78">
        <v>0</v>
      </c>
    </row>
    <row r="35" spans="2:15">
      <c r="B35" t="s">
        <v>213</v>
      </c>
      <c r="C35" t="s">
        <v>213</v>
      </c>
      <c r="E35" t="s">
        <v>213</v>
      </c>
      <c r="G35" s="76">
        <v>0</v>
      </c>
      <c r="H35" t="s">
        <v>213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</row>
    <row r="36" spans="2:15">
      <c r="B36" t="s">
        <v>223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zoomScale="80" zoomScaleNormal="80" workbookViewId="0">
      <selection activeCell="C21" sqref="C21"/>
    </sheetView>
  </sheetViews>
  <sheetFormatPr defaultColWidth="9.140625" defaultRowHeight="18"/>
  <cols>
    <col min="1" max="1" width="6.28515625" style="16" customWidth="1"/>
    <col min="2" max="2" width="49.28515625" style="15" bestFit="1" customWidth="1"/>
    <col min="3" max="3" width="10.7109375" style="15" customWidth="1"/>
    <col min="4" max="4" width="11.28515625" style="16" customWidth="1"/>
    <col min="5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04" t="s">
        <v>1308</v>
      </c>
    </row>
    <row r="3" spans="2:55">
      <c r="B3" s="2" t="s">
        <v>2</v>
      </c>
      <c r="C3" t="s">
        <v>1309</v>
      </c>
    </row>
    <row r="4" spans="2:55">
      <c r="B4" s="2" t="s">
        <v>3</v>
      </c>
      <c r="C4" t="s">
        <v>191</v>
      </c>
    </row>
    <row r="5" spans="2:55">
      <c r="B5" s="2"/>
    </row>
    <row r="6" spans="2:55">
      <c r="C6" s="15" t="s">
        <v>1262</v>
      </c>
    </row>
    <row r="7" spans="2:55" ht="26.25" customHeight="1">
      <c r="B7" s="126" t="s">
        <v>162</v>
      </c>
      <c r="C7" s="127"/>
      <c r="D7" s="127"/>
      <c r="E7" s="127"/>
      <c r="F7" s="127"/>
      <c r="G7" s="127"/>
      <c r="H7" s="127"/>
      <c r="I7" s="128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5">
        <v>1.85</v>
      </c>
      <c r="F11" s="7"/>
      <c r="G11" s="75">
        <v>44022.523553627958</v>
      </c>
      <c r="H11" s="75">
        <v>100</v>
      </c>
      <c r="I11" s="75">
        <v>0.37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196</v>
      </c>
      <c r="E12" s="78">
        <v>1.87</v>
      </c>
      <c r="F12" s="19"/>
      <c r="G12" s="78">
        <v>6702.2100155999997</v>
      </c>
      <c r="H12" s="78">
        <v>15.22</v>
      </c>
      <c r="I12" s="78">
        <v>0.06</v>
      </c>
    </row>
    <row r="13" spans="2:55">
      <c r="B13" s="77" t="s">
        <v>1240</v>
      </c>
      <c r="E13" s="78">
        <v>1.87</v>
      </c>
      <c r="F13" s="19"/>
      <c r="G13" s="78">
        <v>6702.2100155999997</v>
      </c>
      <c r="H13" s="78">
        <v>15.22</v>
      </c>
      <c r="I13" s="78">
        <v>0.06</v>
      </c>
    </row>
    <row r="14" spans="2:55">
      <c r="B14" t="s">
        <v>1241</v>
      </c>
      <c r="C14" t="s">
        <v>252</v>
      </c>
      <c r="D14" t="s">
        <v>313</v>
      </c>
      <c r="E14" s="76">
        <v>1.87</v>
      </c>
      <c r="F14" t="s">
        <v>108</v>
      </c>
      <c r="G14" s="76">
        <v>6702.2100155999997</v>
      </c>
      <c r="H14" s="76">
        <v>15.22</v>
      </c>
      <c r="I14" s="76">
        <v>0.06</v>
      </c>
    </row>
    <row r="15" spans="2:55">
      <c r="B15" s="77" t="s">
        <v>1242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213</v>
      </c>
      <c r="D16" t="s">
        <v>213</v>
      </c>
      <c r="E16" s="76">
        <v>0</v>
      </c>
      <c r="F16" t="s">
        <v>213</v>
      </c>
      <c r="G16" s="76">
        <v>0</v>
      </c>
      <c r="H16" s="76">
        <v>0</v>
      </c>
      <c r="I16" s="76">
        <v>0</v>
      </c>
    </row>
    <row r="17" spans="2:9">
      <c r="B17" s="77" t="s">
        <v>220</v>
      </c>
      <c r="E17" s="78">
        <v>1.85</v>
      </c>
      <c r="F17" s="19"/>
      <c r="G17" s="78">
        <v>37320.313538027956</v>
      </c>
      <c r="H17" s="78">
        <v>84.78</v>
      </c>
      <c r="I17" s="78">
        <v>0.32</v>
      </c>
    </row>
    <row r="18" spans="2:9">
      <c r="B18" s="77" t="s">
        <v>1240</v>
      </c>
      <c r="E18" s="78">
        <v>1.85</v>
      </c>
      <c r="F18" s="19"/>
      <c r="G18" s="78">
        <v>37320.313538027956</v>
      </c>
      <c r="H18" s="78">
        <v>84.78</v>
      </c>
      <c r="I18" s="78">
        <v>0.32</v>
      </c>
    </row>
    <row r="19" spans="2:9">
      <c r="B19" t="s">
        <v>1243</v>
      </c>
      <c r="C19" t="s">
        <v>401</v>
      </c>
      <c r="D19" t="s">
        <v>444</v>
      </c>
      <c r="E19" s="76">
        <v>2.33</v>
      </c>
      <c r="F19" t="s">
        <v>116</v>
      </c>
      <c r="G19" s="76">
        <v>2902.3452020640002</v>
      </c>
      <c r="H19" s="76">
        <v>6.59</v>
      </c>
      <c r="I19" s="76">
        <v>0.02</v>
      </c>
    </row>
    <row r="20" spans="2:9">
      <c r="B20" t="s">
        <v>1244</v>
      </c>
      <c r="C20" t="s">
        <v>401</v>
      </c>
      <c r="D20" t="s">
        <v>444</v>
      </c>
      <c r="E20" s="76">
        <v>0.8</v>
      </c>
      <c r="F20" t="s">
        <v>116</v>
      </c>
      <c r="G20" s="76">
        <v>2030.6949164057601</v>
      </c>
      <c r="H20" s="76">
        <v>4.6100000000000003</v>
      </c>
      <c r="I20" s="76">
        <v>0.02</v>
      </c>
    </row>
    <row r="21" spans="2:9">
      <c r="B21" t="s">
        <v>1245</v>
      </c>
      <c r="C21" s="107">
        <v>42155</v>
      </c>
      <c r="D21" t="s">
        <v>444</v>
      </c>
      <c r="E21" s="76">
        <v>1.87</v>
      </c>
      <c r="F21" t="s">
        <v>116</v>
      </c>
      <c r="G21" s="76">
        <v>32387.273419558202</v>
      </c>
      <c r="H21" s="76">
        <v>73.569999999999993</v>
      </c>
      <c r="I21" s="76">
        <v>0.28000000000000003</v>
      </c>
    </row>
    <row r="22" spans="2:9">
      <c r="B22" s="77" t="s">
        <v>1242</v>
      </c>
      <c r="E22" s="78">
        <v>0</v>
      </c>
      <c r="F22" s="19"/>
      <c r="G22" s="78">
        <v>0</v>
      </c>
      <c r="H22" s="78">
        <v>0</v>
      </c>
      <c r="I22" s="78">
        <v>0</v>
      </c>
    </row>
    <row r="23" spans="2:9">
      <c r="B23" t="s">
        <v>213</v>
      </c>
      <c r="D23" t="s">
        <v>213</v>
      </c>
      <c r="E23" s="76">
        <v>0</v>
      </c>
      <c r="F23" t="s">
        <v>213</v>
      </c>
      <c r="G23" s="76">
        <v>0</v>
      </c>
      <c r="H23" s="76">
        <v>0</v>
      </c>
      <c r="I23" s="76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zoomScale="80" zoomScaleNormal="80" workbookViewId="0">
      <selection activeCell="B27" sqref="B2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104" t="s">
        <v>1308</v>
      </c>
    </row>
    <row r="3" spans="2:60">
      <c r="B3" s="2" t="s">
        <v>2</v>
      </c>
      <c r="C3" s="2" t="s">
        <v>1309</v>
      </c>
    </row>
    <row r="4" spans="2:60">
      <c r="B4" s="2" t="s">
        <v>3</v>
      </c>
      <c r="C4" s="2" t="s">
        <v>191</v>
      </c>
    </row>
    <row r="5" spans="2:60">
      <c r="B5" s="2"/>
      <c r="C5" s="2"/>
    </row>
    <row r="7" spans="2:60" ht="26.25" customHeight="1">
      <c r="B7" s="126" t="s">
        <v>169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196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213</v>
      </c>
      <c r="D13" t="s">
        <v>213</v>
      </c>
      <c r="E13" s="19"/>
      <c r="F13" s="76">
        <v>0</v>
      </c>
      <c r="G13" t="s">
        <v>213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220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213</v>
      </c>
      <c r="D15" t="s">
        <v>213</v>
      </c>
      <c r="E15" s="19"/>
      <c r="F15" s="76">
        <v>0</v>
      </c>
      <c r="G15" t="s">
        <v>213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zoomScale="80" zoomScaleNormal="80" workbookViewId="0">
      <selection activeCell="B27" sqref="B2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4.5703125" style="16" customWidth="1"/>
    <col min="4" max="6" width="10.7109375" style="16" customWidth="1"/>
    <col min="7" max="7" width="12.140625" style="16" bestFit="1" customWidth="1"/>
    <col min="8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04" t="s">
        <v>1308</v>
      </c>
    </row>
    <row r="3" spans="2:60">
      <c r="B3" s="2" t="s">
        <v>2</v>
      </c>
      <c r="C3" t="s">
        <v>1309</v>
      </c>
    </row>
    <row r="4" spans="2:60">
      <c r="B4" s="2" t="s">
        <v>3</v>
      </c>
      <c r="C4" t="s">
        <v>191</v>
      </c>
    </row>
    <row r="5" spans="2:60">
      <c r="B5" s="2"/>
    </row>
    <row r="7" spans="2:60" ht="26.25" customHeight="1">
      <c r="B7" s="126" t="s">
        <v>174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5">
        <v>0</v>
      </c>
      <c r="I11" s="75">
        <v>5344.894092128</v>
      </c>
      <c r="J11" s="75">
        <v>100</v>
      </c>
      <c r="K11" s="75">
        <v>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196</v>
      </c>
      <c r="C12" s="15"/>
      <c r="D12" s="15"/>
      <c r="E12" s="15"/>
      <c r="F12" s="15"/>
      <c r="G12" s="15"/>
      <c r="H12" s="78">
        <v>0</v>
      </c>
      <c r="I12" s="78">
        <v>5344.894092128</v>
      </c>
      <c r="J12" s="78">
        <v>100</v>
      </c>
      <c r="K12" s="78">
        <v>0.05</v>
      </c>
    </row>
    <row r="13" spans="2:60">
      <c r="B13" t="s">
        <v>1246</v>
      </c>
      <c r="C13" t="s">
        <v>1247</v>
      </c>
      <c r="D13" t="s">
        <v>213</v>
      </c>
      <c r="E13" t="s">
        <v>534</v>
      </c>
      <c r="F13" s="76">
        <v>0</v>
      </c>
      <c r="G13" t="s">
        <v>112</v>
      </c>
      <c r="H13" s="76">
        <v>0</v>
      </c>
      <c r="I13" s="76">
        <v>203.364</v>
      </c>
      <c r="J13" s="76">
        <v>3.8</v>
      </c>
      <c r="K13" s="76">
        <v>0</v>
      </c>
    </row>
    <row r="14" spans="2:60">
      <c r="B14" t="s">
        <v>1248</v>
      </c>
      <c r="C14" t="s">
        <v>1249</v>
      </c>
      <c r="D14" t="s">
        <v>213</v>
      </c>
      <c r="E14" t="s">
        <v>534</v>
      </c>
      <c r="F14" s="76">
        <v>0</v>
      </c>
      <c r="G14" t="s">
        <v>116</v>
      </c>
      <c r="H14" s="76">
        <v>0</v>
      </c>
      <c r="I14" s="76">
        <v>406.62364212799997</v>
      </c>
      <c r="J14" s="76">
        <v>7.61</v>
      </c>
      <c r="K14" s="76">
        <v>0</v>
      </c>
    </row>
    <row r="15" spans="2:60">
      <c r="B15" t="s">
        <v>1250</v>
      </c>
      <c r="C15" t="s">
        <v>1251</v>
      </c>
      <c r="D15" t="s">
        <v>213</v>
      </c>
      <c r="E15" t="s">
        <v>534</v>
      </c>
      <c r="F15" s="76">
        <v>0</v>
      </c>
      <c r="G15" t="s">
        <v>108</v>
      </c>
      <c r="H15" s="76">
        <v>0</v>
      </c>
      <c r="I15" s="76">
        <v>-629.59811999999999</v>
      </c>
      <c r="J15" s="76">
        <v>-11.78</v>
      </c>
      <c r="K15" s="76">
        <v>-0.01</v>
      </c>
    </row>
    <row r="16" spans="2:60">
      <c r="B16" t="s">
        <v>1252</v>
      </c>
      <c r="C16" t="s">
        <v>1253</v>
      </c>
      <c r="D16" t="s">
        <v>213</v>
      </c>
      <c r="E16" t="s">
        <v>534</v>
      </c>
      <c r="F16" s="76">
        <v>0</v>
      </c>
      <c r="G16" t="s">
        <v>108</v>
      </c>
      <c r="H16" s="76">
        <v>0</v>
      </c>
      <c r="I16" s="76">
        <v>-373.19105999999999</v>
      </c>
      <c r="J16" s="76">
        <v>-6.98</v>
      </c>
      <c r="K16" s="76">
        <v>0</v>
      </c>
    </row>
    <row r="17" spans="2:11">
      <c r="B17" t="s">
        <v>1254</v>
      </c>
      <c r="C17" t="s">
        <v>1255</v>
      </c>
      <c r="D17" t="s">
        <v>213</v>
      </c>
      <c r="E17" t="s">
        <v>534</v>
      </c>
      <c r="F17" s="76">
        <v>0</v>
      </c>
      <c r="G17" t="s">
        <v>108</v>
      </c>
      <c r="H17" s="76">
        <v>0</v>
      </c>
      <c r="I17" s="76">
        <v>318.89195000000001</v>
      </c>
      <c r="J17" s="76">
        <v>5.97</v>
      </c>
      <c r="K17" s="76">
        <v>0</v>
      </c>
    </row>
    <row r="18" spans="2:11">
      <c r="B18" t="s">
        <v>1256</v>
      </c>
      <c r="C18" t="s">
        <v>581</v>
      </c>
      <c r="D18" t="s">
        <v>213</v>
      </c>
      <c r="E18" t="s">
        <v>534</v>
      </c>
      <c r="F18" s="76">
        <v>0</v>
      </c>
      <c r="G18" t="s">
        <v>108</v>
      </c>
      <c r="H18" s="76">
        <v>0</v>
      </c>
      <c r="I18" s="76">
        <v>421.49455999999998</v>
      </c>
      <c r="J18" s="76">
        <v>7.89</v>
      </c>
      <c r="K18" s="76">
        <v>0</v>
      </c>
    </row>
    <row r="19" spans="2:11">
      <c r="B19" t="s">
        <v>1257</v>
      </c>
      <c r="C19" t="s">
        <v>588</v>
      </c>
      <c r="D19" t="s">
        <v>213</v>
      </c>
      <c r="E19" t="s">
        <v>156</v>
      </c>
      <c r="F19" s="76">
        <v>0</v>
      </c>
      <c r="G19" t="s">
        <v>108</v>
      </c>
      <c r="H19" s="76">
        <v>0</v>
      </c>
      <c r="I19" s="76">
        <v>3483.4425000000001</v>
      </c>
      <c r="J19" s="76">
        <v>65.17</v>
      </c>
      <c r="K19" s="76">
        <v>0.03</v>
      </c>
    </row>
    <row r="20" spans="2:11">
      <c r="B20" t="s">
        <v>1258</v>
      </c>
      <c r="C20" t="s">
        <v>590</v>
      </c>
      <c r="D20" t="s">
        <v>213</v>
      </c>
      <c r="E20" t="s">
        <v>155</v>
      </c>
      <c r="F20" s="76">
        <v>0</v>
      </c>
      <c r="G20" t="s">
        <v>108</v>
      </c>
      <c r="H20" s="76">
        <v>0</v>
      </c>
      <c r="I20" s="76">
        <v>551.15329999999994</v>
      </c>
      <c r="J20" s="76">
        <v>10.31</v>
      </c>
      <c r="K20" s="76">
        <v>0</v>
      </c>
    </row>
    <row r="21" spans="2:11">
      <c r="B21" t="s">
        <v>1259</v>
      </c>
      <c r="C21" t="s">
        <v>599</v>
      </c>
      <c r="D21" t="s">
        <v>213</v>
      </c>
      <c r="E21" t="s">
        <v>155</v>
      </c>
      <c r="F21" s="76">
        <v>0</v>
      </c>
      <c r="G21" t="s">
        <v>108</v>
      </c>
      <c r="H21" s="76">
        <v>0</v>
      </c>
      <c r="I21" s="76">
        <v>385.34041000000002</v>
      </c>
      <c r="J21" s="76">
        <v>7.21</v>
      </c>
      <c r="K21" s="76">
        <v>0</v>
      </c>
    </row>
    <row r="22" spans="2:11">
      <c r="B22" t="s">
        <v>1260</v>
      </c>
      <c r="C22" t="s">
        <v>602</v>
      </c>
      <c r="D22" t="s">
        <v>213</v>
      </c>
      <c r="E22" t="s">
        <v>534</v>
      </c>
      <c r="F22" s="76">
        <v>0</v>
      </c>
      <c r="G22" t="s">
        <v>108</v>
      </c>
      <c r="H22" s="76">
        <v>0</v>
      </c>
      <c r="I22" s="76">
        <v>406.12689</v>
      </c>
      <c r="J22" s="76">
        <v>7.6</v>
      </c>
      <c r="K22" s="76">
        <v>0</v>
      </c>
    </row>
    <row r="23" spans="2:11">
      <c r="B23" t="s">
        <v>1261</v>
      </c>
      <c r="C23" t="s">
        <v>605</v>
      </c>
      <c r="D23" t="s">
        <v>213</v>
      </c>
      <c r="E23" t="s">
        <v>534</v>
      </c>
      <c r="F23" s="76">
        <v>0</v>
      </c>
      <c r="G23" t="s">
        <v>108</v>
      </c>
      <c r="H23" s="76">
        <v>0</v>
      </c>
      <c r="I23" s="76">
        <v>171.24601999999999</v>
      </c>
      <c r="J23" s="76">
        <v>3.2</v>
      </c>
      <c r="K23" s="76">
        <v>0</v>
      </c>
    </row>
    <row r="24" spans="2:11">
      <c r="B24" s="77" t="s">
        <v>220</v>
      </c>
      <c r="D24" s="19"/>
      <c r="E24" s="19"/>
      <c r="F24" s="19"/>
      <c r="G24" s="19"/>
      <c r="H24" s="78">
        <v>0</v>
      </c>
      <c r="I24" s="78">
        <v>0</v>
      </c>
      <c r="J24" s="78">
        <v>0</v>
      </c>
      <c r="K24" s="78">
        <v>0</v>
      </c>
    </row>
    <row r="25" spans="2:11">
      <c r="B25" t="s">
        <v>213</v>
      </c>
      <c r="C25" t="s">
        <v>213</v>
      </c>
      <c r="D25" t="s">
        <v>213</v>
      </c>
      <c r="E25" s="19"/>
      <c r="F25" s="76">
        <v>0</v>
      </c>
      <c r="G25" t="s">
        <v>213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t="s">
        <v>223</v>
      </c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8"/>
  <sheetViews>
    <sheetView rightToLeft="1" zoomScale="80" zoomScaleNormal="80" workbookViewId="0">
      <selection activeCell="C12" sqref="C12"/>
    </sheetView>
  </sheetViews>
  <sheetFormatPr defaultColWidth="9.140625" defaultRowHeight="18"/>
  <cols>
    <col min="1" max="1" width="6.28515625" style="80" customWidth="1"/>
    <col min="2" max="2" width="47.28515625" style="102" customWidth="1"/>
    <col min="3" max="3" width="12.7109375" style="80" customWidth="1"/>
    <col min="4" max="4" width="22.5703125" style="80" customWidth="1"/>
    <col min="5" max="5" width="18.42578125" style="81" customWidth="1"/>
    <col min="6" max="6" width="6" style="81" customWidth="1"/>
    <col min="7" max="7" width="7.85546875" style="81" customWidth="1"/>
    <col min="8" max="8" width="8.140625" style="81" customWidth="1"/>
    <col min="9" max="9" width="6.28515625" style="81" customWidth="1"/>
    <col min="10" max="10" width="8" style="81" customWidth="1"/>
    <col min="11" max="11" width="8.7109375" style="81" customWidth="1"/>
    <col min="12" max="12" width="10" style="81" customWidth="1"/>
    <col min="13" max="13" width="9.5703125" style="81" customWidth="1"/>
    <col min="14" max="14" width="6.140625" style="81" customWidth="1"/>
    <col min="15" max="16" width="5.7109375" style="81" customWidth="1"/>
    <col min="17" max="17" width="6.85546875" style="81" customWidth="1"/>
    <col min="18" max="18" width="6.42578125" style="80" customWidth="1"/>
    <col min="19" max="19" width="6.7109375" style="80" customWidth="1"/>
    <col min="20" max="20" width="7.28515625" style="80" customWidth="1"/>
    <col min="21" max="32" width="5.7109375" style="80" customWidth="1"/>
    <col min="33" max="16384" width="9.140625" style="80"/>
  </cols>
  <sheetData>
    <row r="1" spans="2:17">
      <c r="B1" s="2" t="s">
        <v>0</v>
      </c>
      <c r="C1" s="79" t="s">
        <v>190</v>
      </c>
    </row>
    <row r="2" spans="2:17">
      <c r="B2" s="2" t="s">
        <v>1</v>
      </c>
      <c r="C2" s="104" t="s">
        <v>1308</v>
      </c>
    </row>
    <row r="3" spans="2:17">
      <c r="B3" s="2" t="s">
        <v>2</v>
      </c>
      <c r="C3" s="79" t="s">
        <v>1309</v>
      </c>
    </row>
    <row r="4" spans="2:17">
      <c r="B4" s="2" t="s">
        <v>3</v>
      </c>
      <c r="C4" s="79" t="s">
        <v>191</v>
      </c>
    </row>
    <row r="5" spans="2:17">
      <c r="B5" s="2"/>
    </row>
    <row r="7" spans="2:17" ht="26.25" customHeight="1">
      <c r="B7" s="129" t="s">
        <v>177</v>
      </c>
      <c r="C7" s="130"/>
      <c r="D7" s="130"/>
    </row>
    <row r="8" spans="2:17" s="81" customFormat="1" ht="31.5">
      <c r="B8" s="50" t="s">
        <v>102</v>
      </c>
      <c r="C8" s="82" t="s">
        <v>178</v>
      </c>
      <c r="D8" s="83" t="s">
        <v>179</v>
      </c>
    </row>
    <row r="9" spans="2:17" s="81" customFormat="1">
      <c r="B9" s="84"/>
      <c r="C9" s="85" t="s">
        <v>6</v>
      </c>
      <c r="D9" s="86" t="s">
        <v>77</v>
      </c>
    </row>
    <row r="10" spans="2:17" s="90" customFormat="1" ht="18" customHeight="1">
      <c r="B10" s="87"/>
      <c r="C10" s="88" t="s">
        <v>9</v>
      </c>
      <c r="D10" s="89" t="s">
        <v>10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2:17" s="90" customFormat="1" ht="18" customHeight="1">
      <c r="B11" s="91" t="s">
        <v>180</v>
      </c>
      <c r="C11" s="106">
        <f>C12+C41</f>
        <v>419217.8862206185</v>
      </c>
      <c r="D11" s="89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2:17">
      <c r="B12" s="92" t="s">
        <v>196</v>
      </c>
      <c r="C12" s="105">
        <f>SUM(C13:C40)</f>
        <v>220548.11041020017</v>
      </c>
    </row>
    <row r="13" spans="2:17">
      <c r="B13" s="93" t="s">
        <v>1263</v>
      </c>
      <c r="C13" s="94">
        <v>100.06081</v>
      </c>
      <c r="D13" s="95">
        <v>43040</v>
      </c>
    </row>
    <row r="14" spans="2:17">
      <c r="B14" s="93" t="s">
        <v>1264</v>
      </c>
      <c r="C14" s="94">
        <v>8095.8865000000005</v>
      </c>
      <c r="D14" s="95">
        <v>43586</v>
      </c>
    </row>
    <row r="15" spans="2:17">
      <c r="B15" s="93" t="s">
        <v>1265</v>
      </c>
      <c r="C15" s="94">
        <v>611.77814999999998</v>
      </c>
      <c r="D15" s="95">
        <v>43313</v>
      </c>
    </row>
    <row r="16" spans="2:17">
      <c r="B16" s="93" t="s">
        <v>1266</v>
      </c>
      <c r="C16" s="94">
        <v>0</v>
      </c>
      <c r="D16" s="95">
        <v>43282</v>
      </c>
    </row>
    <row r="17" spans="2:4">
      <c r="B17" s="93" t="s">
        <v>1267</v>
      </c>
      <c r="C17" s="94">
        <v>399.18799999999999</v>
      </c>
      <c r="D17" s="95">
        <v>43160</v>
      </c>
    </row>
    <row r="18" spans="2:4">
      <c r="B18" s="93" t="s">
        <v>1268</v>
      </c>
      <c r="C18" s="94">
        <v>1259.97795</v>
      </c>
      <c r="D18" s="95">
        <v>43405</v>
      </c>
    </row>
    <row r="19" spans="2:4">
      <c r="B19" s="93" t="s">
        <v>1269</v>
      </c>
      <c r="C19" s="94">
        <v>29.086609092083336</v>
      </c>
      <c r="D19" s="95">
        <v>43344</v>
      </c>
    </row>
    <row r="20" spans="2:4">
      <c r="B20" s="93" t="s">
        <v>1270</v>
      </c>
      <c r="C20" s="94">
        <v>4059.1830233333317</v>
      </c>
      <c r="D20" s="95">
        <v>44409</v>
      </c>
    </row>
    <row r="21" spans="2:4">
      <c r="B21" s="93" t="s">
        <v>1271</v>
      </c>
      <c r="C21" s="94">
        <v>36.61501784775237</v>
      </c>
      <c r="D21" s="95">
        <v>42887</v>
      </c>
    </row>
    <row r="22" spans="2:4">
      <c r="B22" s="93" t="s">
        <v>1272</v>
      </c>
      <c r="C22" s="94">
        <v>770.27391</v>
      </c>
      <c r="D22" s="95">
        <v>42979</v>
      </c>
    </row>
    <row r="23" spans="2:4">
      <c r="B23" s="93" t="s">
        <v>1273</v>
      </c>
      <c r="C23" s="94">
        <v>1415.8109999999999</v>
      </c>
      <c r="D23" s="95">
        <v>42644</v>
      </c>
    </row>
    <row r="24" spans="2:4">
      <c r="B24" s="93" t="s">
        <v>1274</v>
      </c>
      <c r="C24" s="94">
        <v>20.367190000000004</v>
      </c>
      <c r="D24" s="95">
        <v>42644</v>
      </c>
    </row>
    <row r="25" spans="2:4">
      <c r="B25" s="93" t="s">
        <v>1275</v>
      </c>
      <c r="C25" s="94">
        <v>2099.3337400000005</v>
      </c>
      <c r="D25" s="95">
        <v>44774</v>
      </c>
    </row>
    <row r="26" spans="2:4">
      <c r="B26" s="93" t="s">
        <v>1276</v>
      </c>
      <c r="C26" s="94">
        <v>0</v>
      </c>
      <c r="D26" s="95">
        <v>42705</v>
      </c>
    </row>
    <row r="27" spans="2:4">
      <c r="B27" s="93" t="s">
        <v>29</v>
      </c>
      <c r="C27" s="94">
        <v>17.051510000000004</v>
      </c>
      <c r="D27" s="95">
        <v>42705</v>
      </c>
    </row>
    <row r="28" spans="2:4">
      <c r="B28" s="93" t="s">
        <v>1277</v>
      </c>
      <c r="C28" s="94">
        <v>3108.6258290721653</v>
      </c>
      <c r="D28" s="95">
        <v>44593</v>
      </c>
    </row>
    <row r="29" spans="2:4">
      <c r="B29" s="93" t="s">
        <v>1278</v>
      </c>
      <c r="C29" s="94">
        <v>5562.2643399999997</v>
      </c>
      <c r="D29" s="95">
        <v>44409</v>
      </c>
    </row>
    <row r="30" spans="2:4">
      <c r="B30" s="93" t="s">
        <v>1279</v>
      </c>
      <c r="C30" s="94">
        <v>5898.7311875000005</v>
      </c>
      <c r="D30" s="95">
        <v>42856</v>
      </c>
    </row>
    <row r="31" spans="2:4">
      <c r="B31" s="93" t="s">
        <v>1280</v>
      </c>
      <c r="C31" s="94">
        <v>5842.3220000000001</v>
      </c>
      <c r="D31" s="95">
        <v>42767</v>
      </c>
    </row>
    <row r="32" spans="2:4">
      <c r="B32" s="93" t="s">
        <v>1281</v>
      </c>
      <c r="C32" s="94">
        <v>17516.760999999999</v>
      </c>
      <c r="D32" s="95">
        <v>44166</v>
      </c>
    </row>
    <row r="33" spans="2:4">
      <c r="B33" s="93" t="s">
        <v>1282</v>
      </c>
      <c r="C33" s="94">
        <v>8197.9405999999999</v>
      </c>
      <c r="D33" s="95">
        <v>45536</v>
      </c>
    </row>
    <row r="34" spans="2:4">
      <c r="B34" s="93" t="s">
        <v>1283</v>
      </c>
      <c r="C34" s="94">
        <v>14677.548144</v>
      </c>
      <c r="D34" s="95">
        <v>44713</v>
      </c>
    </row>
    <row r="35" spans="2:4">
      <c r="B35" s="93" t="s">
        <v>1284</v>
      </c>
      <c r="C35" s="94">
        <v>21014.600000000002</v>
      </c>
      <c r="D35" s="95">
        <v>44835</v>
      </c>
    </row>
    <row r="36" spans="2:4">
      <c r="B36" s="93" t="s">
        <v>1285</v>
      </c>
      <c r="C36" s="94">
        <v>42532.209099354841</v>
      </c>
      <c r="D36" s="95">
        <v>45748</v>
      </c>
    </row>
    <row r="37" spans="2:4" ht="30.75">
      <c r="B37" s="93" t="s">
        <v>1286</v>
      </c>
      <c r="C37" s="94">
        <v>445.94499999999999</v>
      </c>
      <c r="D37" s="95" t="s">
        <v>1287</v>
      </c>
    </row>
    <row r="38" spans="2:4">
      <c r="B38" s="93" t="s">
        <v>1288</v>
      </c>
      <c r="C38" s="94">
        <v>21891.699000000001</v>
      </c>
      <c r="D38" s="95">
        <v>44105</v>
      </c>
    </row>
    <row r="39" spans="2:4">
      <c r="B39" s="93" t="s">
        <v>1289</v>
      </c>
      <c r="C39" s="94">
        <v>26966.018800000002</v>
      </c>
      <c r="D39" s="95">
        <v>45627</v>
      </c>
    </row>
    <row r="40" spans="2:4">
      <c r="B40" s="99" t="s">
        <v>1299</v>
      </c>
      <c r="C40" s="100">
        <v>27978.832000000002</v>
      </c>
      <c r="D40" s="101">
        <v>44713</v>
      </c>
    </row>
    <row r="41" spans="2:4">
      <c r="B41" s="96" t="s">
        <v>220</v>
      </c>
      <c r="C41" s="97">
        <f>SUM(C42:C58)</f>
        <v>198669.77581041836</v>
      </c>
      <c r="D41" s="98"/>
    </row>
    <row r="42" spans="2:4">
      <c r="B42" s="99" t="s">
        <v>1290</v>
      </c>
      <c r="C42" s="100">
        <v>0</v>
      </c>
      <c r="D42" s="101">
        <v>43617</v>
      </c>
    </row>
    <row r="43" spans="2:4">
      <c r="B43" s="99" t="s">
        <v>1291</v>
      </c>
      <c r="C43" s="100">
        <v>1052.7205800000002</v>
      </c>
      <c r="D43" s="101">
        <v>42430</v>
      </c>
    </row>
    <row r="44" spans="2:4">
      <c r="B44" s="99" t="s">
        <v>1292</v>
      </c>
      <c r="C44" s="100">
        <v>15766.478694945001</v>
      </c>
      <c r="D44" s="101">
        <v>43435</v>
      </c>
    </row>
    <row r="45" spans="2:4">
      <c r="B45" s="99" t="s">
        <v>1293</v>
      </c>
      <c r="C45" s="100">
        <v>14505.18115</v>
      </c>
      <c r="D45" s="101">
        <v>45413</v>
      </c>
    </row>
    <row r="46" spans="2:4">
      <c r="B46" s="99" t="s">
        <v>1294</v>
      </c>
      <c r="C46" s="100">
        <v>2320.8274200000001</v>
      </c>
      <c r="D46" s="101">
        <v>43709</v>
      </c>
    </row>
    <row r="47" spans="2:4">
      <c r="B47" s="99" t="s">
        <v>1295</v>
      </c>
      <c r="C47" s="100">
        <v>26473.296982900003</v>
      </c>
      <c r="D47" s="101">
        <v>44774</v>
      </c>
    </row>
    <row r="48" spans="2:4">
      <c r="B48" s="99" t="s">
        <v>1296</v>
      </c>
      <c r="C48" s="100">
        <v>1071.2208398400001</v>
      </c>
      <c r="D48" s="101">
        <v>44531</v>
      </c>
    </row>
    <row r="49" spans="2:4">
      <c r="B49" s="99" t="s">
        <v>1297</v>
      </c>
      <c r="C49" s="100">
        <v>5650.5951500000001</v>
      </c>
      <c r="D49" s="101">
        <v>44562</v>
      </c>
    </row>
    <row r="50" spans="2:4">
      <c r="B50" s="99" t="s">
        <v>1298</v>
      </c>
      <c r="C50" s="100">
        <v>11423.401260000001</v>
      </c>
      <c r="D50" s="101">
        <v>44562</v>
      </c>
    </row>
    <row r="51" spans="2:4" ht="36">
      <c r="B51" s="99" t="s">
        <v>1300</v>
      </c>
      <c r="C51" s="100">
        <v>48931.559000000001</v>
      </c>
      <c r="D51" s="101" t="s">
        <v>1287</v>
      </c>
    </row>
    <row r="52" spans="2:4" ht="36">
      <c r="B52" s="99" t="s">
        <v>1301</v>
      </c>
      <c r="C52" s="100">
        <v>3457.8867060000002</v>
      </c>
      <c r="D52" s="101" t="s">
        <v>1287</v>
      </c>
    </row>
    <row r="53" spans="2:4" ht="36">
      <c r="B53" s="99" t="s">
        <v>1302</v>
      </c>
      <c r="C53" s="100">
        <v>126.89790306666622</v>
      </c>
      <c r="D53" s="101" t="s">
        <v>1287</v>
      </c>
    </row>
    <row r="54" spans="2:4">
      <c r="B54" s="99" t="s">
        <v>1303</v>
      </c>
      <c r="C54" s="100">
        <v>8328.0536699999993</v>
      </c>
      <c r="D54" s="101">
        <v>42979</v>
      </c>
    </row>
    <row r="55" spans="2:4">
      <c r="B55" s="99" t="s">
        <v>1304</v>
      </c>
      <c r="C55" s="100">
        <v>20897.475930000001</v>
      </c>
      <c r="D55" s="95">
        <v>44317</v>
      </c>
    </row>
    <row r="56" spans="2:4">
      <c r="B56" s="99" t="s">
        <v>1305</v>
      </c>
      <c r="C56" s="100">
        <v>15241.39896</v>
      </c>
      <c r="D56" s="95">
        <v>45474</v>
      </c>
    </row>
    <row r="57" spans="2:4">
      <c r="B57" s="99" t="s">
        <v>1306</v>
      </c>
      <c r="C57" s="100">
        <v>17284.400215000001</v>
      </c>
      <c r="D57" s="95">
        <v>45931</v>
      </c>
    </row>
    <row r="58" spans="2:4" ht="30.75">
      <c r="B58" s="99" t="s">
        <v>1307</v>
      </c>
      <c r="C58" s="100">
        <v>6138.3813486666659</v>
      </c>
      <c r="D58" s="93" t="s">
        <v>1287</v>
      </c>
    </row>
  </sheetData>
  <mergeCells count="1">
    <mergeCell ref="B7:D7"/>
  </mergeCells>
  <dataValidations count="1">
    <dataValidation allowBlank="1" showInputMessage="1" showErrorMessage="1" sqref="B41 B59:D1048576 B1:D12 A1:A50 A51:A1048576 E1:XFD50 E5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zoomScale="80" zoomScaleNormal="80" workbookViewId="0">
      <selection activeCell="B22" sqref="B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04" t="s">
        <v>1308</v>
      </c>
    </row>
    <row r="3" spans="2:18">
      <c r="B3" s="2" t="s">
        <v>2</v>
      </c>
      <c r="C3" t="s">
        <v>1309</v>
      </c>
    </row>
    <row r="4" spans="2:18">
      <c r="B4" s="2" t="s">
        <v>3</v>
      </c>
      <c r="C4" t="s">
        <v>191</v>
      </c>
    </row>
    <row r="5" spans="2:18">
      <c r="B5" s="2"/>
    </row>
    <row r="7" spans="2:18" ht="26.25" customHeight="1">
      <c r="B7" s="126" t="s">
        <v>181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196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279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6">
        <v>0</v>
      </c>
      <c r="I14" t="s">
        <v>213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245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6">
        <v>0</v>
      </c>
      <c r="I16" t="s">
        <v>213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280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6">
        <v>0</v>
      </c>
      <c r="I18" t="s">
        <v>213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371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6">
        <v>0</v>
      </c>
      <c r="I20" t="s">
        <v>213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220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281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6">
        <v>0</v>
      </c>
      <c r="I23" t="s">
        <v>213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282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6">
        <v>0</v>
      </c>
      <c r="I25" t="s">
        <v>213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223</v>
      </c>
      <c r="D26" s="16"/>
    </row>
    <row r="27" spans="2:16">
      <c r="B27" s="15" t="s">
        <v>29</v>
      </c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zoomScale="80" zoomScaleNormal="80" workbookViewId="0">
      <selection activeCell="B22" sqref="B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04" t="s">
        <v>1308</v>
      </c>
    </row>
    <row r="3" spans="2:18">
      <c r="B3" s="2" t="s">
        <v>2</v>
      </c>
      <c r="C3" t="s">
        <v>1309</v>
      </c>
    </row>
    <row r="4" spans="2:18">
      <c r="B4" s="2" t="s">
        <v>3</v>
      </c>
      <c r="C4" t="s">
        <v>191</v>
      </c>
    </row>
    <row r="5" spans="2:18">
      <c r="B5" s="2"/>
    </row>
    <row r="7" spans="2:18" ht="26.25" customHeight="1">
      <c r="B7" s="126" t="s">
        <v>185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196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732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6">
        <v>0</v>
      </c>
      <c r="I14" t="s">
        <v>213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733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6">
        <v>0</v>
      </c>
      <c r="I16" t="s">
        <v>213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280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6">
        <v>0</v>
      </c>
      <c r="I18" t="s">
        <v>213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371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6">
        <v>0</v>
      </c>
      <c r="I20" t="s">
        <v>213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220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849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6">
        <v>0</v>
      </c>
      <c r="I23" t="s">
        <v>213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857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6">
        <v>0</v>
      </c>
      <c r="I25" t="s">
        <v>213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223</v>
      </c>
      <c r="D26" s="16"/>
    </row>
    <row r="27" spans="2:16">
      <c r="B27" s="15" t="s">
        <v>29</v>
      </c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zoomScale="80" zoomScaleNormal="80" workbookViewId="0">
      <selection activeCell="B27" sqref="B2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6.42578125" style="16" bestFit="1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04" t="s">
        <v>1308</v>
      </c>
    </row>
    <row r="3" spans="2:52">
      <c r="B3" s="2" t="s">
        <v>2</v>
      </c>
      <c r="C3" t="s">
        <v>1309</v>
      </c>
    </row>
    <row r="4" spans="2:52">
      <c r="B4" s="2" t="s">
        <v>3</v>
      </c>
      <c r="C4" t="s">
        <v>191</v>
      </c>
    </row>
    <row r="5" spans="2:52">
      <c r="C5" s="15" t="s">
        <v>1262</v>
      </c>
    </row>
    <row r="6" spans="2:52" ht="21.75" customHeight="1">
      <c r="B6" s="118" t="s">
        <v>69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52" ht="27.75" customHeight="1">
      <c r="B7" s="121" t="s">
        <v>70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3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5">
        <v>6.8</v>
      </c>
      <c r="I11" s="7"/>
      <c r="J11" s="7"/>
      <c r="K11" s="75">
        <v>0.8</v>
      </c>
      <c r="L11" s="75">
        <v>4599964384</v>
      </c>
      <c r="M11" s="7"/>
      <c r="N11" s="75">
        <v>5111769.3138493998</v>
      </c>
      <c r="O11" s="7"/>
      <c r="P11" s="75">
        <v>100</v>
      </c>
      <c r="Q11" s="75">
        <v>43.46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7" t="s">
        <v>196</v>
      </c>
      <c r="C12" s="16"/>
      <c r="D12" s="16"/>
      <c r="H12" s="78">
        <v>6.8</v>
      </c>
      <c r="K12" s="78">
        <v>0.8</v>
      </c>
      <c r="L12" s="78">
        <v>4599964384</v>
      </c>
      <c r="N12" s="78">
        <v>5111769.3138493998</v>
      </c>
      <c r="P12" s="78">
        <v>100</v>
      </c>
      <c r="Q12" s="78">
        <v>43.46</v>
      </c>
    </row>
    <row r="13" spans="2:52">
      <c r="B13" s="77" t="s">
        <v>224</v>
      </c>
      <c r="C13" s="16"/>
      <c r="D13" s="16"/>
      <c r="H13" s="78">
        <v>9.31</v>
      </c>
      <c r="K13" s="78">
        <v>0.39</v>
      </c>
      <c r="L13" s="78">
        <v>1574167605</v>
      </c>
      <c r="N13" s="78">
        <v>1770368.8261467</v>
      </c>
      <c r="P13" s="78">
        <v>34.630000000000003</v>
      </c>
      <c r="Q13" s="78">
        <v>15.05</v>
      </c>
    </row>
    <row r="14" spans="2:52">
      <c r="B14" s="77" t="s">
        <v>225</v>
      </c>
      <c r="C14" s="16"/>
      <c r="D14" s="16"/>
      <c r="H14" s="78">
        <v>9.31</v>
      </c>
      <c r="K14" s="78">
        <v>0.39</v>
      </c>
      <c r="L14" s="78">
        <v>1574167605</v>
      </c>
      <c r="N14" s="78">
        <v>1770368.8261467</v>
      </c>
      <c r="P14" s="78">
        <v>34.630000000000003</v>
      </c>
      <c r="Q14" s="78">
        <v>15.05</v>
      </c>
    </row>
    <row r="15" spans="2:52">
      <c r="B15" t="s">
        <v>226</v>
      </c>
      <c r="C15" t="s">
        <v>227</v>
      </c>
      <c r="D15" t="s">
        <v>106</v>
      </c>
      <c r="E15" t="s">
        <v>228</v>
      </c>
      <c r="F15"/>
      <c r="G15" t="s">
        <v>229</v>
      </c>
      <c r="H15" s="76">
        <v>7.26</v>
      </c>
      <c r="I15" t="s">
        <v>108</v>
      </c>
      <c r="J15" s="76">
        <v>4</v>
      </c>
      <c r="K15" s="76">
        <v>0.26</v>
      </c>
      <c r="L15" s="76">
        <v>11021370</v>
      </c>
      <c r="M15" s="76">
        <v>161.99</v>
      </c>
      <c r="N15" s="76">
        <v>17853.517263000002</v>
      </c>
      <c r="O15" s="76">
        <v>0.1</v>
      </c>
      <c r="P15" s="76">
        <v>0.35</v>
      </c>
      <c r="Q15" s="76">
        <v>0.15</v>
      </c>
    </row>
    <row r="16" spans="2:52">
      <c r="B16" t="s">
        <v>230</v>
      </c>
      <c r="C16" t="s">
        <v>231</v>
      </c>
      <c r="D16" t="s">
        <v>106</v>
      </c>
      <c r="E16" t="s">
        <v>228</v>
      </c>
      <c r="F16"/>
      <c r="G16" t="s">
        <v>232</v>
      </c>
      <c r="H16" s="76">
        <v>25.14</v>
      </c>
      <c r="I16" t="s">
        <v>108</v>
      </c>
      <c r="J16" s="76">
        <v>1</v>
      </c>
      <c r="K16" s="76">
        <v>1.1599999999999999</v>
      </c>
      <c r="L16" s="76">
        <v>18215000</v>
      </c>
      <c r="M16" s="76">
        <v>95.89</v>
      </c>
      <c r="N16" s="76">
        <v>17466.363499999999</v>
      </c>
      <c r="O16" s="76">
        <v>0.42</v>
      </c>
      <c r="P16" s="76">
        <v>0.34</v>
      </c>
      <c r="Q16" s="76">
        <v>0.15</v>
      </c>
    </row>
    <row r="17" spans="2:17">
      <c r="B17" t="s">
        <v>233</v>
      </c>
      <c r="C17" t="s">
        <v>234</v>
      </c>
      <c r="D17" t="s">
        <v>106</v>
      </c>
      <c r="E17" t="s">
        <v>228</v>
      </c>
      <c r="F17"/>
      <c r="G17" t="s">
        <v>235</v>
      </c>
      <c r="H17" s="76">
        <v>7.06</v>
      </c>
      <c r="I17" t="s">
        <v>108</v>
      </c>
      <c r="J17" s="76">
        <v>1.75</v>
      </c>
      <c r="K17" s="76">
        <v>0.21</v>
      </c>
      <c r="L17" s="76">
        <v>777770307</v>
      </c>
      <c r="M17" s="76">
        <v>112.31</v>
      </c>
      <c r="N17" s="76">
        <v>873513.83179169998</v>
      </c>
      <c r="O17" s="76">
        <v>5.68</v>
      </c>
      <c r="P17" s="76">
        <v>17.09</v>
      </c>
      <c r="Q17" s="76">
        <v>7.43</v>
      </c>
    </row>
    <row r="18" spans="2:17">
      <c r="B18" t="s">
        <v>236</v>
      </c>
      <c r="C18" t="s">
        <v>237</v>
      </c>
      <c r="D18" t="s">
        <v>106</v>
      </c>
      <c r="E18" t="s">
        <v>228</v>
      </c>
      <c r="F18"/>
      <c r="G18" t="s">
        <v>238</v>
      </c>
      <c r="H18" s="76">
        <v>9.27</v>
      </c>
      <c r="I18" t="s">
        <v>108</v>
      </c>
      <c r="J18" s="76">
        <v>0.75</v>
      </c>
      <c r="K18" s="76">
        <v>0.41</v>
      </c>
      <c r="L18" s="76">
        <v>635978732</v>
      </c>
      <c r="M18" s="76">
        <v>102.12</v>
      </c>
      <c r="N18" s="76">
        <v>649461.4811184</v>
      </c>
      <c r="O18" s="76">
        <v>10.83</v>
      </c>
      <c r="P18" s="76">
        <v>12.71</v>
      </c>
      <c r="Q18" s="76">
        <v>5.52</v>
      </c>
    </row>
    <row r="19" spans="2:17">
      <c r="B19" t="s">
        <v>239</v>
      </c>
      <c r="C19" t="s">
        <v>240</v>
      </c>
      <c r="D19" t="s">
        <v>106</v>
      </c>
      <c r="E19" t="s">
        <v>228</v>
      </c>
      <c r="F19"/>
      <c r="G19" t="s">
        <v>241</v>
      </c>
      <c r="H19" s="76">
        <v>19.52</v>
      </c>
      <c r="I19" t="s">
        <v>108</v>
      </c>
      <c r="J19" s="76">
        <v>2.75</v>
      </c>
      <c r="K19" s="76">
        <v>1.0900000000000001</v>
      </c>
      <c r="L19" s="76">
        <v>79150600</v>
      </c>
      <c r="M19" s="76">
        <v>145.56</v>
      </c>
      <c r="N19" s="76">
        <v>115211.61336</v>
      </c>
      <c r="O19" s="76">
        <v>0.46</v>
      </c>
      <c r="P19" s="76">
        <v>2.25</v>
      </c>
      <c r="Q19" s="76">
        <v>0.98</v>
      </c>
    </row>
    <row r="20" spans="2:17">
      <c r="B20" t="s">
        <v>242</v>
      </c>
      <c r="C20" t="s">
        <v>243</v>
      </c>
      <c r="D20" t="s">
        <v>106</v>
      </c>
      <c r="E20" t="s">
        <v>228</v>
      </c>
      <c r="F20"/>
      <c r="G20" t="s">
        <v>244</v>
      </c>
      <c r="H20" s="76">
        <v>15.2</v>
      </c>
      <c r="I20" t="s">
        <v>108</v>
      </c>
      <c r="J20" s="76">
        <v>4</v>
      </c>
      <c r="K20" s="76">
        <v>0.94</v>
      </c>
      <c r="L20" s="76">
        <v>52031596</v>
      </c>
      <c r="M20" s="76">
        <v>186.16</v>
      </c>
      <c r="N20" s="76">
        <v>96862.019113600007</v>
      </c>
      <c r="O20" s="76">
        <v>0.32</v>
      </c>
      <c r="P20" s="76">
        <v>1.89</v>
      </c>
      <c r="Q20" s="76">
        <v>0.82</v>
      </c>
    </row>
    <row r="21" spans="2:17">
      <c r="B21" s="77" t="s">
        <v>245</v>
      </c>
      <c r="C21" s="16"/>
      <c r="D21" s="16"/>
      <c r="H21" s="78">
        <v>5.48</v>
      </c>
      <c r="K21" s="78">
        <v>1.01</v>
      </c>
      <c r="L21" s="78">
        <v>3025796779</v>
      </c>
      <c r="N21" s="78">
        <v>3341400.4877026998</v>
      </c>
      <c r="P21" s="78">
        <v>65.37</v>
      </c>
      <c r="Q21" s="78">
        <v>28.41</v>
      </c>
    </row>
    <row r="22" spans="2:17">
      <c r="B22" s="77" t="s">
        <v>246</v>
      </c>
      <c r="C22" s="16"/>
      <c r="D22" s="16"/>
      <c r="H22" s="78">
        <v>0.43</v>
      </c>
      <c r="K22" s="78">
        <v>0.1</v>
      </c>
      <c r="L22" s="78">
        <v>547209000</v>
      </c>
      <c r="N22" s="78">
        <v>546963.95819999999</v>
      </c>
      <c r="P22" s="78">
        <v>10.7</v>
      </c>
      <c r="Q22" s="78">
        <v>4.6500000000000004</v>
      </c>
    </row>
    <row r="23" spans="2:17">
      <c r="B23" t="s">
        <v>247</v>
      </c>
      <c r="C23" t="s">
        <v>248</v>
      </c>
      <c r="D23" t="s">
        <v>106</v>
      </c>
      <c r="E23" t="s">
        <v>228</v>
      </c>
      <c r="F23"/>
      <c r="G23" t="s">
        <v>249</v>
      </c>
      <c r="H23" s="76">
        <v>0.59</v>
      </c>
      <c r="I23" t="s">
        <v>108</v>
      </c>
      <c r="J23" s="76">
        <v>0</v>
      </c>
      <c r="K23" s="76">
        <v>0.1</v>
      </c>
      <c r="L23" s="76">
        <v>339000000</v>
      </c>
      <c r="M23" s="76">
        <v>99.94</v>
      </c>
      <c r="N23" s="76">
        <v>338796.6</v>
      </c>
      <c r="O23" s="76">
        <v>3.77</v>
      </c>
      <c r="P23" s="76">
        <v>6.63</v>
      </c>
      <c r="Q23" s="76">
        <v>2.88</v>
      </c>
    </row>
    <row r="24" spans="2:17">
      <c r="B24" t="s">
        <v>250</v>
      </c>
      <c r="C24" t="s">
        <v>251</v>
      </c>
      <c r="D24" t="s">
        <v>106</v>
      </c>
      <c r="E24" t="s">
        <v>228</v>
      </c>
      <c r="F24"/>
      <c r="G24" t="s">
        <v>252</v>
      </c>
      <c r="H24" s="76">
        <v>0.18</v>
      </c>
      <c r="I24" t="s">
        <v>108</v>
      </c>
      <c r="J24" s="76">
        <v>0</v>
      </c>
      <c r="K24" s="76">
        <v>0.11</v>
      </c>
      <c r="L24" s="76">
        <v>208209000</v>
      </c>
      <c r="M24" s="76">
        <v>99.98</v>
      </c>
      <c r="N24" s="76">
        <v>208167.35819999999</v>
      </c>
      <c r="O24" s="76">
        <v>1.89</v>
      </c>
      <c r="P24" s="76">
        <v>4.07</v>
      </c>
      <c r="Q24" s="76">
        <v>1.77</v>
      </c>
    </row>
    <row r="25" spans="2:17">
      <c r="B25" s="77" t="s">
        <v>253</v>
      </c>
      <c r="C25" s="16"/>
      <c r="D25" s="16"/>
      <c r="H25" s="78">
        <v>6.46</v>
      </c>
      <c r="K25" s="78">
        <v>1.19</v>
      </c>
      <c r="L25" s="78">
        <v>2478587779</v>
      </c>
      <c r="N25" s="78">
        <v>2794436.5295027001</v>
      </c>
      <c r="P25" s="78">
        <v>54.67</v>
      </c>
      <c r="Q25" s="78">
        <v>23.76</v>
      </c>
    </row>
    <row r="26" spans="2:17">
      <c r="B26" t="s">
        <v>254</v>
      </c>
      <c r="C26" t="s">
        <v>255</v>
      </c>
      <c r="D26" t="s">
        <v>106</v>
      </c>
      <c r="E26" t="s">
        <v>228</v>
      </c>
      <c r="F26"/>
      <c r="G26" t="s">
        <v>256</v>
      </c>
      <c r="H26" s="76">
        <v>1.8</v>
      </c>
      <c r="I26" t="s">
        <v>108</v>
      </c>
      <c r="J26" s="76">
        <v>4</v>
      </c>
      <c r="K26" s="76">
        <v>0.22</v>
      </c>
      <c r="L26" s="76">
        <v>642533545</v>
      </c>
      <c r="M26" s="76">
        <v>107.59</v>
      </c>
      <c r="N26" s="76">
        <v>691301.84106550005</v>
      </c>
      <c r="O26" s="76">
        <v>3.83</v>
      </c>
      <c r="P26" s="76">
        <v>13.52</v>
      </c>
      <c r="Q26" s="76">
        <v>5.88</v>
      </c>
    </row>
    <row r="27" spans="2:17">
      <c r="B27" t="s">
        <v>257</v>
      </c>
      <c r="C27" t="s">
        <v>258</v>
      </c>
      <c r="D27" t="s">
        <v>106</v>
      </c>
      <c r="E27" t="s">
        <v>228</v>
      </c>
      <c r="F27"/>
      <c r="G27" t="s">
        <v>259</v>
      </c>
      <c r="H27" s="76">
        <v>0.91</v>
      </c>
      <c r="I27" t="s">
        <v>108</v>
      </c>
      <c r="J27" s="76">
        <v>5.5</v>
      </c>
      <c r="K27" s="76">
        <v>0.1</v>
      </c>
      <c r="L27" s="76">
        <v>23373988</v>
      </c>
      <c r="M27" s="76">
        <v>105.4</v>
      </c>
      <c r="N27" s="76">
        <v>24636.183352</v>
      </c>
      <c r="O27" s="76">
        <v>0.13</v>
      </c>
      <c r="P27" s="76">
        <v>0.48</v>
      </c>
      <c r="Q27" s="76">
        <v>0.21</v>
      </c>
    </row>
    <row r="28" spans="2:17">
      <c r="B28" t="s">
        <v>260</v>
      </c>
      <c r="C28" t="s">
        <v>261</v>
      </c>
      <c r="D28" t="s">
        <v>106</v>
      </c>
      <c r="E28" t="s">
        <v>228</v>
      </c>
      <c r="F28"/>
      <c r="G28" t="s">
        <v>262</v>
      </c>
      <c r="H28" s="76">
        <v>0.42</v>
      </c>
      <c r="I28" t="s">
        <v>108</v>
      </c>
      <c r="J28" s="76">
        <v>4.25</v>
      </c>
      <c r="K28" s="76">
        <v>0.12</v>
      </c>
      <c r="L28" s="76">
        <v>110538957</v>
      </c>
      <c r="M28" s="76">
        <v>104.21</v>
      </c>
      <c r="N28" s="76">
        <v>115192.6470897</v>
      </c>
      <c r="O28" s="76">
        <v>0.71</v>
      </c>
      <c r="P28" s="76">
        <v>2.25</v>
      </c>
      <c r="Q28" s="76">
        <v>0.98</v>
      </c>
    </row>
    <row r="29" spans="2:17">
      <c r="B29" t="s">
        <v>263</v>
      </c>
      <c r="C29" t="s">
        <v>264</v>
      </c>
      <c r="D29" t="s">
        <v>106</v>
      </c>
      <c r="E29" t="s">
        <v>228</v>
      </c>
      <c r="F29"/>
      <c r="G29" t="s">
        <v>265</v>
      </c>
      <c r="H29" s="76">
        <v>8.68</v>
      </c>
      <c r="I29" t="s">
        <v>108</v>
      </c>
      <c r="J29" s="76">
        <v>1.75</v>
      </c>
      <c r="K29" s="76">
        <v>1.85</v>
      </c>
      <c r="L29" s="76">
        <v>518403000</v>
      </c>
      <c r="M29" s="76">
        <v>100.18</v>
      </c>
      <c r="N29" s="76">
        <v>519336.12540000002</v>
      </c>
      <c r="O29" s="76">
        <v>5.99</v>
      </c>
      <c r="P29" s="76">
        <v>10.16</v>
      </c>
      <c r="Q29" s="76">
        <v>4.42</v>
      </c>
    </row>
    <row r="30" spans="2:17">
      <c r="B30" t="s">
        <v>266</v>
      </c>
      <c r="C30" t="s">
        <v>267</v>
      </c>
      <c r="D30" t="s">
        <v>106</v>
      </c>
      <c r="E30" t="s">
        <v>228</v>
      </c>
      <c r="F30"/>
      <c r="G30" t="s">
        <v>268</v>
      </c>
      <c r="H30" s="76">
        <v>8.35</v>
      </c>
      <c r="I30" t="s">
        <v>108</v>
      </c>
      <c r="J30" s="76">
        <v>6.25</v>
      </c>
      <c r="K30" s="76">
        <v>1.89</v>
      </c>
      <c r="L30" s="76">
        <v>127409696</v>
      </c>
      <c r="M30" s="76">
        <v>144.04</v>
      </c>
      <c r="N30" s="76">
        <v>183520.92611840001</v>
      </c>
      <c r="O30" s="76">
        <v>0.76</v>
      </c>
      <c r="P30" s="76">
        <v>3.59</v>
      </c>
      <c r="Q30" s="76">
        <v>1.56</v>
      </c>
    </row>
    <row r="31" spans="2:17">
      <c r="B31" t="s">
        <v>269</v>
      </c>
      <c r="C31" t="s">
        <v>270</v>
      </c>
      <c r="D31" t="s">
        <v>106</v>
      </c>
      <c r="E31" t="s">
        <v>228</v>
      </c>
      <c r="F31"/>
      <c r="G31" t="s">
        <v>271</v>
      </c>
      <c r="H31" s="76">
        <v>16.28</v>
      </c>
      <c r="I31" t="s">
        <v>108</v>
      </c>
      <c r="J31" s="76">
        <v>5.5</v>
      </c>
      <c r="K31" s="76">
        <v>2.93</v>
      </c>
      <c r="L31" s="76">
        <v>403731215</v>
      </c>
      <c r="M31" s="76">
        <v>146.97</v>
      </c>
      <c r="N31" s="76">
        <v>593363.76668550004</v>
      </c>
      <c r="O31" s="76">
        <v>2.83</v>
      </c>
      <c r="P31" s="76">
        <v>11.61</v>
      </c>
      <c r="Q31" s="76">
        <v>5.04</v>
      </c>
    </row>
    <row r="32" spans="2:17">
      <c r="B32" t="s">
        <v>272</v>
      </c>
      <c r="C32" t="s">
        <v>273</v>
      </c>
      <c r="D32" t="s">
        <v>106</v>
      </c>
      <c r="E32" t="s">
        <v>228</v>
      </c>
      <c r="F32"/>
      <c r="G32" t="s">
        <v>274</v>
      </c>
      <c r="H32" s="76">
        <v>1.57</v>
      </c>
      <c r="I32" t="s">
        <v>108</v>
      </c>
      <c r="J32" s="76">
        <v>1.25</v>
      </c>
      <c r="K32" s="76">
        <v>0.18</v>
      </c>
      <c r="L32" s="76">
        <v>652597378</v>
      </c>
      <c r="M32" s="76">
        <v>102.22</v>
      </c>
      <c r="N32" s="76">
        <v>667085.03979159996</v>
      </c>
      <c r="O32" s="76">
        <v>6.57</v>
      </c>
      <c r="P32" s="76">
        <v>13.05</v>
      </c>
      <c r="Q32" s="76">
        <v>5.67</v>
      </c>
    </row>
    <row r="33" spans="2:17">
      <c r="B33" s="77" t="s">
        <v>275</v>
      </c>
      <c r="C33" s="16"/>
      <c r="D33" s="16"/>
      <c r="H33" s="78">
        <v>0</v>
      </c>
      <c r="K33" s="78">
        <v>0</v>
      </c>
      <c r="L33" s="78">
        <v>0</v>
      </c>
      <c r="N33" s="78">
        <v>0</v>
      </c>
      <c r="P33" s="78">
        <v>0</v>
      </c>
      <c r="Q33" s="78">
        <v>0</v>
      </c>
    </row>
    <row r="34" spans="2:17">
      <c r="B34" t="s">
        <v>213</v>
      </c>
      <c r="C34" t="s">
        <v>213</v>
      </c>
      <c r="D34" s="16"/>
      <c r="E34" t="s">
        <v>213</v>
      </c>
      <c r="H34" s="76">
        <v>0</v>
      </c>
      <c r="I34" t="s">
        <v>213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276</v>
      </c>
      <c r="C35" s="16"/>
      <c r="D35" s="16"/>
      <c r="H35" s="78">
        <v>0</v>
      </c>
      <c r="K35" s="78">
        <v>0</v>
      </c>
      <c r="L35" s="78">
        <v>0</v>
      </c>
      <c r="N35" s="78">
        <v>0</v>
      </c>
      <c r="P35" s="78">
        <v>0</v>
      </c>
      <c r="Q35" s="78">
        <v>0</v>
      </c>
    </row>
    <row r="36" spans="2:17">
      <c r="B36" t="s">
        <v>213</v>
      </c>
      <c r="C36" t="s">
        <v>213</v>
      </c>
      <c r="D36" s="16"/>
      <c r="E36" t="s">
        <v>213</v>
      </c>
      <c r="H36" s="76">
        <v>0</v>
      </c>
      <c r="I36" t="s">
        <v>213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220</v>
      </c>
      <c r="C37" s="16"/>
      <c r="D37" s="16"/>
      <c r="H37" s="78">
        <v>0</v>
      </c>
      <c r="K37" s="78">
        <v>0</v>
      </c>
      <c r="L37" s="78">
        <v>0</v>
      </c>
      <c r="N37" s="78">
        <v>0</v>
      </c>
      <c r="P37" s="78">
        <v>0</v>
      </c>
      <c r="Q37" s="78">
        <v>0</v>
      </c>
    </row>
    <row r="38" spans="2:17">
      <c r="B38" s="77" t="s">
        <v>277</v>
      </c>
      <c r="C38" s="16"/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6">
        <v>0</v>
      </c>
      <c r="I39" t="s">
        <v>213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s="77" t="s">
        <v>278</v>
      </c>
      <c r="C40" s="16"/>
      <c r="D40" s="16"/>
      <c r="H40" s="78">
        <v>0</v>
      </c>
      <c r="K40" s="78">
        <v>0</v>
      </c>
      <c r="L40" s="78">
        <v>0</v>
      </c>
      <c r="N40" s="78">
        <v>0</v>
      </c>
      <c r="P40" s="78">
        <v>0</v>
      </c>
      <c r="Q40" s="78">
        <v>0</v>
      </c>
    </row>
    <row r="41" spans="2:17">
      <c r="B41" t="s">
        <v>213</v>
      </c>
      <c r="C41" t="s">
        <v>213</v>
      </c>
      <c r="D41" s="16"/>
      <c r="E41" t="s">
        <v>213</v>
      </c>
      <c r="H41" s="76">
        <v>0</v>
      </c>
      <c r="I41" t="s">
        <v>213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A1048576 C1:XFD1048576 B1:B26 B28:B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zoomScale="80" zoomScaleNormal="80" workbookViewId="0">
      <selection activeCell="B22" sqref="B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104" t="s">
        <v>1308</v>
      </c>
    </row>
    <row r="3" spans="2:23">
      <c r="B3" s="2" t="s">
        <v>2</v>
      </c>
      <c r="C3" t="s">
        <v>1309</v>
      </c>
    </row>
    <row r="4" spans="2:23">
      <c r="B4" s="2" t="s">
        <v>3</v>
      </c>
      <c r="C4" t="s">
        <v>191</v>
      </c>
    </row>
    <row r="5" spans="2:23">
      <c r="B5" s="2"/>
    </row>
    <row r="7" spans="2:23" ht="26.25" customHeight="1">
      <c r="B7" s="126" t="s">
        <v>187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196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732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6">
        <v>0</v>
      </c>
      <c r="I14" t="s">
        <v>213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733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6">
        <v>0</v>
      </c>
      <c r="I16" t="s">
        <v>213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280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6">
        <v>0</v>
      </c>
      <c r="I18" t="s">
        <v>213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371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6">
        <v>0</v>
      </c>
      <c r="I20" t="s">
        <v>213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223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B27" s="15" t="s">
        <v>29</v>
      </c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zoomScale="80" zoomScaleNormal="80" workbookViewId="0">
      <selection activeCell="B27" sqref="B2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104" t="s">
        <v>1308</v>
      </c>
    </row>
    <row r="3" spans="2:67">
      <c r="B3" s="2" t="s">
        <v>2</v>
      </c>
      <c r="C3" t="s">
        <v>1309</v>
      </c>
    </row>
    <row r="4" spans="2:67">
      <c r="B4" s="2" t="s">
        <v>3</v>
      </c>
      <c r="C4" t="s">
        <v>191</v>
      </c>
    </row>
    <row r="6" spans="2:67" ht="26.25" customHeight="1">
      <c r="B6" s="121" t="s">
        <v>69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5"/>
      <c r="BO6" s="19"/>
    </row>
    <row r="7" spans="2:67" ht="26.25" customHeight="1">
      <c r="B7" s="121" t="s">
        <v>86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5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"/>
      <c r="S11" s="75">
        <v>0</v>
      </c>
      <c r="T11" s="75">
        <v>0</v>
      </c>
      <c r="U11" s="35"/>
      <c r="BJ11" s="16"/>
      <c r="BK11" s="19"/>
      <c r="BL11" s="16"/>
      <c r="BO11" s="16"/>
    </row>
    <row r="12" spans="2:67">
      <c r="B12" s="77" t="s">
        <v>196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S12" s="78">
        <v>0</v>
      </c>
      <c r="T12" s="78">
        <v>0</v>
      </c>
    </row>
    <row r="13" spans="2:67">
      <c r="B13" s="77" t="s">
        <v>279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S13" s="78">
        <v>0</v>
      </c>
      <c r="T13" s="78">
        <v>0</v>
      </c>
    </row>
    <row r="14" spans="2:67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6">
        <v>0</v>
      </c>
      <c r="L14" t="s">
        <v>213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</row>
    <row r="15" spans="2:67">
      <c r="B15" s="77" t="s">
        <v>245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S15" s="78">
        <v>0</v>
      </c>
      <c r="T15" s="78">
        <v>0</v>
      </c>
    </row>
    <row r="16" spans="2:67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6">
        <v>0</v>
      </c>
      <c r="L16" t="s">
        <v>213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</row>
    <row r="17" spans="2:20">
      <c r="B17" s="77" t="s">
        <v>280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S17" s="78">
        <v>0</v>
      </c>
      <c r="T17" s="78">
        <v>0</v>
      </c>
    </row>
    <row r="18" spans="2:20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6">
        <v>0</v>
      </c>
      <c r="L18" t="s">
        <v>213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</row>
    <row r="19" spans="2:20">
      <c r="B19" s="77" t="s">
        <v>220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S19" s="78">
        <v>0</v>
      </c>
      <c r="T19" s="78">
        <v>0</v>
      </c>
    </row>
    <row r="20" spans="2:20">
      <c r="B20" s="77" t="s">
        <v>281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S20" s="78">
        <v>0</v>
      </c>
      <c r="T20" s="78">
        <v>0</v>
      </c>
    </row>
    <row r="21" spans="2:20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6">
        <v>0</v>
      </c>
      <c r="L21" t="s">
        <v>213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</row>
    <row r="22" spans="2:20">
      <c r="B22" s="77" t="s">
        <v>282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S22" s="78">
        <v>0</v>
      </c>
      <c r="T22" s="78">
        <v>0</v>
      </c>
    </row>
    <row r="23" spans="2:20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6">
        <v>0</v>
      </c>
      <c r="L23" t="s">
        <v>213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</row>
    <row r="24" spans="2:20">
      <c r="B24" t="s">
        <v>223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zoomScale="80" zoomScaleNormal="80" workbookViewId="0">
      <selection activeCell="G17" sqref="G17"/>
    </sheetView>
  </sheetViews>
  <sheetFormatPr defaultColWidth="9.140625" defaultRowHeight="18"/>
  <cols>
    <col min="1" max="1" width="6.28515625" style="16" customWidth="1"/>
    <col min="2" max="2" width="54.140625" style="15" bestFit="1" customWidth="1"/>
    <col min="3" max="3" width="16.5703125" style="15" customWidth="1"/>
    <col min="4" max="6" width="10.7109375" style="15" customWidth="1"/>
    <col min="7" max="7" width="30.5703125" style="16" bestFit="1" customWidth="1"/>
    <col min="8" max="11" width="10.7109375" style="16" customWidth="1"/>
    <col min="12" max="12" width="12.140625" style="16" bestFit="1" customWidth="1"/>
    <col min="13" max="14" width="10.7109375" style="16" customWidth="1"/>
    <col min="15" max="15" width="16.42578125" style="16" bestFit="1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04" t="s">
        <v>1308</v>
      </c>
    </row>
    <row r="3" spans="2:65">
      <c r="B3" s="2" t="s">
        <v>2</v>
      </c>
      <c r="C3" t="s">
        <v>1309</v>
      </c>
    </row>
    <row r="4" spans="2:65">
      <c r="B4" s="2" t="s">
        <v>3</v>
      </c>
      <c r="C4" t="s">
        <v>191</v>
      </c>
    </row>
    <row r="6" spans="2:65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8"/>
    </row>
    <row r="7" spans="2:65" ht="26.25" customHeight="1">
      <c r="B7" s="126" t="s">
        <v>93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8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5">
        <v>6.28</v>
      </c>
      <c r="L11" s="7"/>
      <c r="M11" s="7"/>
      <c r="N11" s="75">
        <v>3.65</v>
      </c>
      <c r="O11" s="75">
        <v>1055914164.25</v>
      </c>
      <c r="P11" s="33"/>
      <c r="Q11" s="75">
        <v>1920545.001464237</v>
      </c>
      <c r="R11" s="7"/>
      <c r="S11" s="75">
        <v>100</v>
      </c>
      <c r="T11" s="75">
        <v>16.329999999999998</v>
      </c>
      <c r="U11" s="35"/>
      <c r="BH11" s="16"/>
      <c r="BI11" s="19"/>
      <c r="BJ11" s="16"/>
      <c r="BM11" s="16"/>
    </row>
    <row r="12" spans="2:65">
      <c r="B12" s="77" t="s">
        <v>196</v>
      </c>
      <c r="C12" s="16"/>
      <c r="D12" s="16"/>
      <c r="E12" s="16"/>
      <c r="F12" s="16"/>
      <c r="K12" s="78">
        <v>3.95</v>
      </c>
      <c r="N12" s="78">
        <v>3.44</v>
      </c>
      <c r="O12" s="78">
        <v>767939744.25</v>
      </c>
      <c r="Q12" s="78">
        <v>770872.30646865303</v>
      </c>
      <c r="S12" s="78">
        <v>40.14</v>
      </c>
      <c r="T12" s="78">
        <v>6.55</v>
      </c>
    </row>
    <row r="13" spans="2:65">
      <c r="B13" s="77" t="s">
        <v>279</v>
      </c>
      <c r="C13" s="16"/>
      <c r="D13" s="16"/>
      <c r="E13" s="16"/>
      <c r="F13" s="16"/>
      <c r="K13" s="78">
        <v>3.99</v>
      </c>
      <c r="N13" s="78">
        <v>3.46</v>
      </c>
      <c r="O13" s="78">
        <v>760132791.99000001</v>
      </c>
      <c r="Q13" s="78">
        <v>762601.90994581894</v>
      </c>
      <c r="S13" s="78">
        <v>39.71</v>
      </c>
      <c r="T13" s="78">
        <v>6.48</v>
      </c>
    </row>
    <row r="14" spans="2:65">
      <c r="B14" t="s">
        <v>283</v>
      </c>
      <c r="C14" t="s">
        <v>284</v>
      </c>
      <c r="D14" t="s">
        <v>106</v>
      </c>
      <c r="E14" t="s">
        <v>129</v>
      </c>
      <c r="F14" t="s">
        <v>285</v>
      </c>
      <c r="G14" t="s">
        <v>286</v>
      </c>
      <c r="H14" t="s">
        <v>201</v>
      </c>
      <c r="I14" t="s">
        <v>155</v>
      </c>
      <c r="J14" t="s">
        <v>287</v>
      </c>
      <c r="K14" s="76">
        <v>2.91</v>
      </c>
      <c r="L14" t="s">
        <v>108</v>
      </c>
      <c r="M14" s="76">
        <v>0.41</v>
      </c>
      <c r="N14" s="76">
        <v>0.9</v>
      </c>
      <c r="O14" s="76">
        <v>118678275.65000001</v>
      </c>
      <c r="P14" s="76">
        <v>98.8</v>
      </c>
      <c r="Q14" s="76">
        <v>117254.1363422</v>
      </c>
      <c r="R14" s="76">
        <v>4.8099999999999996</v>
      </c>
      <c r="S14" s="76">
        <v>6.11</v>
      </c>
      <c r="T14" s="76">
        <v>1</v>
      </c>
    </row>
    <row r="15" spans="2:65">
      <c r="B15" t="s">
        <v>288</v>
      </c>
      <c r="C15" t="s">
        <v>289</v>
      </c>
      <c r="D15" t="s">
        <v>106</v>
      </c>
      <c r="E15" t="s">
        <v>129</v>
      </c>
      <c r="F15" t="s">
        <v>285</v>
      </c>
      <c r="G15" t="s">
        <v>286</v>
      </c>
      <c r="H15" t="s">
        <v>201</v>
      </c>
      <c r="I15" t="s">
        <v>155</v>
      </c>
      <c r="J15" t="s">
        <v>290</v>
      </c>
      <c r="K15" s="76">
        <v>0.02</v>
      </c>
      <c r="L15" t="s">
        <v>108</v>
      </c>
      <c r="M15" s="76">
        <v>2.6</v>
      </c>
      <c r="N15" s="76">
        <v>2.29</v>
      </c>
      <c r="O15" s="76">
        <v>98533156</v>
      </c>
      <c r="P15" s="76">
        <v>105.73</v>
      </c>
      <c r="Q15" s="76">
        <v>104179.10583879999</v>
      </c>
      <c r="R15" s="76">
        <v>4.25</v>
      </c>
      <c r="S15" s="76">
        <v>5.42</v>
      </c>
      <c r="T15" s="76">
        <v>0.89</v>
      </c>
    </row>
    <row r="16" spans="2:65">
      <c r="B16" t="s">
        <v>291</v>
      </c>
      <c r="C16" t="s">
        <v>292</v>
      </c>
      <c r="D16" t="s">
        <v>106</v>
      </c>
      <c r="E16" t="s">
        <v>129</v>
      </c>
      <c r="F16" t="s">
        <v>293</v>
      </c>
      <c r="G16" t="s">
        <v>286</v>
      </c>
      <c r="H16" t="s">
        <v>201</v>
      </c>
      <c r="I16" t="s">
        <v>155</v>
      </c>
      <c r="J16" t="s">
        <v>294</v>
      </c>
      <c r="K16" s="76">
        <v>3.37</v>
      </c>
      <c r="L16" t="s">
        <v>108</v>
      </c>
      <c r="M16" s="76">
        <v>1.6</v>
      </c>
      <c r="N16" s="76">
        <v>0.88</v>
      </c>
      <c r="O16" s="76">
        <v>153067581</v>
      </c>
      <c r="P16" s="76">
        <v>103.3</v>
      </c>
      <c r="Q16" s="76">
        <v>158118.81117299999</v>
      </c>
      <c r="R16" s="76">
        <v>4.8600000000000003</v>
      </c>
      <c r="S16" s="76">
        <v>8.23</v>
      </c>
      <c r="T16" s="76">
        <v>1.34</v>
      </c>
    </row>
    <row r="17" spans="2:20">
      <c r="B17" t="s">
        <v>295</v>
      </c>
      <c r="C17" t="s">
        <v>296</v>
      </c>
      <c r="D17" t="s">
        <v>106</v>
      </c>
      <c r="E17" t="s">
        <v>129</v>
      </c>
      <c r="F17" t="s">
        <v>293</v>
      </c>
      <c r="G17" t="s">
        <v>286</v>
      </c>
      <c r="H17" t="s">
        <v>201</v>
      </c>
      <c r="I17" t="s">
        <v>155</v>
      </c>
      <c r="J17" t="s">
        <v>297</v>
      </c>
      <c r="K17" s="76">
        <v>3.93</v>
      </c>
      <c r="L17" t="s">
        <v>108</v>
      </c>
      <c r="M17" s="76">
        <v>0.7</v>
      </c>
      <c r="N17" s="76">
        <v>0.55000000000000004</v>
      </c>
      <c r="O17" s="76">
        <v>59700000</v>
      </c>
      <c r="P17" s="76">
        <v>100.59</v>
      </c>
      <c r="Q17" s="76">
        <v>60052.23</v>
      </c>
      <c r="R17" s="76">
        <v>1.2</v>
      </c>
      <c r="S17" s="76">
        <v>3.13</v>
      </c>
      <c r="T17" s="76">
        <v>0.51</v>
      </c>
    </row>
    <row r="18" spans="2:20">
      <c r="B18" t="s">
        <v>298</v>
      </c>
      <c r="C18" t="s">
        <v>299</v>
      </c>
      <c r="D18" t="s">
        <v>106</v>
      </c>
      <c r="E18" t="s">
        <v>129</v>
      </c>
      <c r="F18" t="s">
        <v>300</v>
      </c>
      <c r="G18" t="s">
        <v>286</v>
      </c>
      <c r="H18" t="s">
        <v>301</v>
      </c>
      <c r="I18" t="s">
        <v>155</v>
      </c>
      <c r="J18" t="s">
        <v>302</v>
      </c>
      <c r="K18" s="76">
        <v>3.95</v>
      </c>
      <c r="L18" t="s">
        <v>108</v>
      </c>
      <c r="M18" s="76">
        <v>0.8</v>
      </c>
      <c r="N18" s="76">
        <v>0.47</v>
      </c>
      <c r="O18" s="76">
        <v>17425000</v>
      </c>
      <c r="P18" s="76">
        <v>101.1</v>
      </c>
      <c r="Q18" s="76">
        <v>17616.674999999999</v>
      </c>
      <c r="R18" s="76">
        <v>2.7</v>
      </c>
      <c r="S18" s="76">
        <v>0.92</v>
      </c>
      <c r="T18" s="76">
        <v>0.15</v>
      </c>
    </row>
    <row r="19" spans="2:20">
      <c r="B19" t="s">
        <v>303</v>
      </c>
      <c r="C19" t="s">
        <v>304</v>
      </c>
      <c r="D19" t="s">
        <v>106</v>
      </c>
      <c r="E19" t="s">
        <v>129</v>
      </c>
      <c r="F19" t="s">
        <v>305</v>
      </c>
      <c r="G19" t="s">
        <v>286</v>
      </c>
      <c r="H19" t="s">
        <v>301</v>
      </c>
      <c r="I19" t="s">
        <v>155</v>
      </c>
      <c r="J19" t="s">
        <v>306</v>
      </c>
      <c r="K19" s="76">
        <v>1.0900000000000001</v>
      </c>
      <c r="L19" t="s">
        <v>108</v>
      </c>
      <c r="M19" s="76">
        <v>4.4000000000000004</v>
      </c>
      <c r="N19" s="76">
        <v>0.27</v>
      </c>
      <c r="O19" s="76">
        <v>6788670.0599999996</v>
      </c>
      <c r="P19" s="76">
        <v>123.29</v>
      </c>
      <c r="Q19" s="76">
        <v>8369.7513169739996</v>
      </c>
      <c r="R19" s="76">
        <v>0.53</v>
      </c>
      <c r="S19" s="76">
        <v>0.44</v>
      </c>
      <c r="T19" s="76">
        <v>7.0000000000000007E-2</v>
      </c>
    </row>
    <row r="20" spans="2:20">
      <c r="B20" t="s">
        <v>307</v>
      </c>
      <c r="C20" t="s">
        <v>308</v>
      </c>
      <c r="D20" t="s">
        <v>106</v>
      </c>
      <c r="E20" t="s">
        <v>129</v>
      </c>
      <c r="F20" t="s">
        <v>293</v>
      </c>
      <c r="G20" t="s">
        <v>286</v>
      </c>
      <c r="H20" t="s">
        <v>301</v>
      </c>
      <c r="I20" t="s">
        <v>155</v>
      </c>
      <c r="J20" t="s">
        <v>309</v>
      </c>
      <c r="K20" s="76">
        <v>1.21</v>
      </c>
      <c r="L20" t="s">
        <v>108</v>
      </c>
      <c r="M20" s="76">
        <v>4.7</v>
      </c>
      <c r="N20" s="76">
        <v>0.23</v>
      </c>
      <c r="O20" s="76">
        <v>8130203.0199999996</v>
      </c>
      <c r="P20" s="76">
        <v>126.29</v>
      </c>
      <c r="Q20" s="76">
        <v>10267.633393958</v>
      </c>
      <c r="R20" s="76">
        <v>2.85</v>
      </c>
      <c r="S20" s="76">
        <v>0.53</v>
      </c>
      <c r="T20" s="76">
        <v>0.09</v>
      </c>
    </row>
    <row r="21" spans="2:20">
      <c r="B21" t="s">
        <v>310</v>
      </c>
      <c r="C21" t="s">
        <v>311</v>
      </c>
      <c r="D21" t="s">
        <v>106</v>
      </c>
      <c r="E21" t="s">
        <v>129</v>
      </c>
      <c r="F21" t="s">
        <v>312</v>
      </c>
      <c r="G21" t="s">
        <v>313</v>
      </c>
      <c r="H21" t="s">
        <v>314</v>
      </c>
      <c r="I21" t="s">
        <v>155</v>
      </c>
      <c r="J21" t="s">
        <v>315</v>
      </c>
      <c r="K21" s="76">
        <v>1.73</v>
      </c>
      <c r="L21" t="s">
        <v>108</v>
      </c>
      <c r="M21" s="76">
        <v>3.2</v>
      </c>
      <c r="N21" s="76">
        <v>0.67</v>
      </c>
      <c r="O21" s="76">
        <v>70904.34</v>
      </c>
      <c r="P21" s="76">
        <v>108.32</v>
      </c>
      <c r="Q21" s="76">
        <v>76.803581088000001</v>
      </c>
      <c r="R21" s="76">
        <v>0.02</v>
      </c>
      <c r="S21" s="76">
        <v>0</v>
      </c>
      <c r="T21" s="76">
        <v>0</v>
      </c>
    </row>
    <row r="22" spans="2:20">
      <c r="B22" t="s">
        <v>316</v>
      </c>
      <c r="C22" t="s">
        <v>317</v>
      </c>
      <c r="D22" t="s">
        <v>106</v>
      </c>
      <c r="E22" t="s">
        <v>129</v>
      </c>
      <c r="F22" t="s">
        <v>312</v>
      </c>
      <c r="G22" t="s">
        <v>313</v>
      </c>
      <c r="H22" t="s">
        <v>314</v>
      </c>
      <c r="I22" t="s">
        <v>155</v>
      </c>
      <c r="J22" t="s">
        <v>318</v>
      </c>
      <c r="K22" s="76">
        <v>7.35</v>
      </c>
      <c r="L22" t="s">
        <v>108</v>
      </c>
      <c r="M22" s="76">
        <v>2.34</v>
      </c>
      <c r="N22" s="76">
        <v>2.31</v>
      </c>
      <c r="O22" s="76">
        <v>21779897.690000001</v>
      </c>
      <c r="P22" s="76">
        <v>100.43</v>
      </c>
      <c r="Q22" s="76">
        <v>21873.551250067001</v>
      </c>
      <c r="R22" s="76">
        <v>2.73</v>
      </c>
      <c r="S22" s="76">
        <v>1.1399999999999999</v>
      </c>
      <c r="T22" s="76">
        <v>0.19</v>
      </c>
    </row>
    <row r="23" spans="2:20">
      <c r="B23" t="s">
        <v>319</v>
      </c>
      <c r="C23" t="s">
        <v>320</v>
      </c>
      <c r="D23" t="s">
        <v>106</v>
      </c>
      <c r="E23" t="s">
        <v>129</v>
      </c>
      <c r="F23" t="s">
        <v>321</v>
      </c>
      <c r="G23" t="s">
        <v>313</v>
      </c>
      <c r="H23" t="s">
        <v>322</v>
      </c>
      <c r="I23" t="s">
        <v>155</v>
      </c>
      <c r="J23" t="s">
        <v>323</v>
      </c>
      <c r="K23" s="76">
        <v>1.91</v>
      </c>
      <c r="L23" t="s">
        <v>108</v>
      </c>
      <c r="M23" s="76">
        <v>4.25</v>
      </c>
      <c r="N23" s="76">
        <v>0.79</v>
      </c>
      <c r="O23" s="76">
        <v>1115206.94</v>
      </c>
      <c r="P23" s="76">
        <v>127.12</v>
      </c>
      <c r="Q23" s="76">
        <v>1417.6510621279999</v>
      </c>
      <c r="R23" s="76">
        <v>0.18</v>
      </c>
      <c r="S23" s="76">
        <v>7.0000000000000007E-2</v>
      </c>
      <c r="T23" s="76">
        <v>0.01</v>
      </c>
    </row>
    <row r="24" spans="2:20">
      <c r="B24" t="s">
        <v>324</v>
      </c>
      <c r="C24" t="s">
        <v>325</v>
      </c>
      <c r="D24" t="s">
        <v>106</v>
      </c>
      <c r="E24" t="s">
        <v>129</v>
      </c>
      <c r="F24" t="s">
        <v>326</v>
      </c>
      <c r="G24" t="s">
        <v>313</v>
      </c>
      <c r="H24" t="s">
        <v>322</v>
      </c>
      <c r="I24" t="s">
        <v>155</v>
      </c>
      <c r="J24" t="s">
        <v>327</v>
      </c>
      <c r="K24" s="76">
        <v>8.1</v>
      </c>
      <c r="L24" t="s">
        <v>108</v>
      </c>
      <c r="M24" s="76">
        <v>4</v>
      </c>
      <c r="N24" s="76">
        <v>4.09</v>
      </c>
      <c r="O24" s="76">
        <v>139853673</v>
      </c>
      <c r="P24" s="76">
        <v>100.61</v>
      </c>
      <c r="Q24" s="76">
        <v>140706.7804053</v>
      </c>
      <c r="R24" s="76">
        <v>4.7300000000000004</v>
      </c>
      <c r="S24" s="76">
        <v>7.33</v>
      </c>
      <c r="T24" s="76">
        <v>1.2</v>
      </c>
    </row>
    <row r="25" spans="2:20">
      <c r="B25" t="s">
        <v>328</v>
      </c>
      <c r="C25" t="s">
        <v>329</v>
      </c>
      <c r="D25" t="s">
        <v>106</v>
      </c>
      <c r="E25" t="s">
        <v>129</v>
      </c>
      <c r="F25" t="s">
        <v>330</v>
      </c>
      <c r="G25" t="s">
        <v>138</v>
      </c>
      <c r="H25" t="s">
        <v>331</v>
      </c>
      <c r="I25" t="s">
        <v>155</v>
      </c>
      <c r="J25" t="s">
        <v>332</v>
      </c>
      <c r="K25" s="76">
        <v>0.76</v>
      </c>
      <c r="L25" t="s">
        <v>108</v>
      </c>
      <c r="M25" s="76">
        <v>5.3</v>
      </c>
      <c r="N25" s="76">
        <v>0.57999999999999996</v>
      </c>
      <c r="O25" s="76">
        <v>32813.4</v>
      </c>
      <c r="P25" s="76">
        <v>124.03</v>
      </c>
      <c r="Q25" s="76">
        <v>40.698460019999999</v>
      </c>
      <c r="R25" s="76">
        <v>0.02</v>
      </c>
      <c r="S25" s="76">
        <v>0</v>
      </c>
      <c r="T25" s="76">
        <v>0</v>
      </c>
    </row>
    <row r="26" spans="2:20">
      <c r="B26" t="s">
        <v>333</v>
      </c>
      <c r="C26" t="s">
        <v>334</v>
      </c>
      <c r="D26" t="s">
        <v>106</v>
      </c>
      <c r="E26" t="s">
        <v>129</v>
      </c>
      <c r="F26" t="s">
        <v>330</v>
      </c>
      <c r="G26" t="s">
        <v>138</v>
      </c>
      <c r="H26" t="s">
        <v>331</v>
      </c>
      <c r="I26" t="s">
        <v>155</v>
      </c>
      <c r="J26" t="s">
        <v>335</v>
      </c>
      <c r="K26" s="76">
        <v>0.74</v>
      </c>
      <c r="L26" t="s">
        <v>108</v>
      </c>
      <c r="M26" s="76">
        <v>5.19</v>
      </c>
      <c r="N26" s="76">
        <v>0.47</v>
      </c>
      <c r="O26" s="76">
        <v>480000.02</v>
      </c>
      <c r="P26" s="76">
        <v>123.99</v>
      </c>
      <c r="Q26" s="76">
        <v>595.15202479799996</v>
      </c>
      <c r="R26" s="76">
        <v>0.08</v>
      </c>
      <c r="S26" s="76">
        <v>0.03</v>
      </c>
      <c r="T26" s="76">
        <v>0.01</v>
      </c>
    </row>
    <row r="27" spans="2:20">
      <c r="B27" t="s">
        <v>336</v>
      </c>
      <c r="C27" t="s">
        <v>337</v>
      </c>
      <c r="D27" t="s">
        <v>106</v>
      </c>
      <c r="E27" t="s">
        <v>129</v>
      </c>
      <c r="F27" t="s">
        <v>338</v>
      </c>
      <c r="G27" t="s">
        <v>118</v>
      </c>
      <c r="H27" t="s">
        <v>339</v>
      </c>
      <c r="I27" t="s">
        <v>156</v>
      </c>
      <c r="J27" t="s">
        <v>340</v>
      </c>
      <c r="K27" s="76">
        <v>4.6399999999999997</v>
      </c>
      <c r="L27" t="s">
        <v>108</v>
      </c>
      <c r="M27" s="76">
        <v>4.95</v>
      </c>
      <c r="N27" s="76">
        <v>9.98</v>
      </c>
      <c r="O27" s="76">
        <v>110600591</v>
      </c>
      <c r="P27" s="76">
        <v>95.91</v>
      </c>
      <c r="Q27" s="76">
        <v>106077.0268281</v>
      </c>
      <c r="R27" s="76">
        <v>3.95</v>
      </c>
      <c r="S27" s="76">
        <v>5.52</v>
      </c>
      <c r="T27" s="76">
        <v>0.9</v>
      </c>
    </row>
    <row r="28" spans="2:20">
      <c r="B28" t="s">
        <v>341</v>
      </c>
      <c r="C28" t="s">
        <v>342</v>
      </c>
      <c r="D28" t="s">
        <v>106</v>
      </c>
      <c r="E28" t="s">
        <v>129</v>
      </c>
      <c r="F28" t="s">
        <v>343</v>
      </c>
      <c r="G28" t="s">
        <v>313</v>
      </c>
      <c r="H28" t="s">
        <v>344</v>
      </c>
      <c r="I28" t="s">
        <v>156</v>
      </c>
      <c r="J28" t="s">
        <v>345</v>
      </c>
      <c r="K28" s="76">
        <v>3.24</v>
      </c>
      <c r="L28" t="s">
        <v>108</v>
      </c>
      <c r="M28" s="76">
        <v>6.45</v>
      </c>
      <c r="N28" s="76">
        <v>26.73</v>
      </c>
      <c r="O28" s="76">
        <v>11205133.529999999</v>
      </c>
      <c r="P28" s="76">
        <v>53.34</v>
      </c>
      <c r="Q28" s="76">
        <v>5976.8182249020001</v>
      </c>
      <c r="R28" s="76">
        <v>1.02</v>
      </c>
      <c r="S28" s="76">
        <v>0.31</v>
      </c>
      <c r="T28" s="76">
        <v>0.05</v>
      </c>
    </row>
    <row r="29" spans="2:20">
      <c r="B29" t="s">
        <v>346</v>
      </c>
      <c r="C29" t="s">
        <v>347</v>
      </c>
      <c r="D29" t="s">
        <v>106</v>
      </c>
      <c r="E29" t="s">
        <v>129</v>
      </c>
      <c r="F29" t="s">
        <v>348</v>
      </c>
      <c r="G29" t="s">
        <v>118</v>
      </c>
      <c r="H29" t="s">
        <v>349</v>
      </c>
      <c r="I29" t="s">
        <v>155</v>
      </c>
      <c r="J29" t="s">
        <v>350</v>
      </c>
      <c r="K29" s="76">
        <v>2.27</v>
      </c>
      <c r="L29" t="s">
        <v>108</v>
      </c>
      <c r="M29" s="76">
        <v>6.78</v>
      </c>
      <c r="N29" s="76">
        <v>28.46</v>
      </c>
      <c r="O29" s="76">
        <v>11966761.609999999</v>
      </c>
      <c r="P29" s="76">
        <v>77.14</v>
      </c>
      <c r="Q29" s="76">
        <v>9231.1599059540004</v>
      </c>
      <c r="R29" s="76">
        <v>1.06</v>
      </c>
      <c r="S29" s="76">
        <v>0.48</v>
      </c>
      <c r="T29" s="76">
        <v>0.08</v>
      </c>
    </row>
    <row r="30" spans="2:20">
      <c r="B30" t="s">
        <v>351</v>
      </c>
      <c r="C30" t="s">
        <v>352</v>
      </c>
      <c r="D30" t="s">
        <v>106</v>
      </c>
      <c r="E30" t="s">
        <v>129</v>
      </c>
      <c r="F30" t="s">
        <v>353</v>
      </c>
      <c r="G30" t="s">
        <v>313</v>
      </c>
      <c r="H30" t="s">
        <v>354</v>
      </c>
      <c r="I30" t="s">
        <v>155</v>
      </c>
      <c r="J30" t="s">
        <v>355</v>
      </c>
      <c r="K30" s="76">
        <v>1.23</v>
      </c>
      <c r="L30" t="s">
        <v>108</v>
      </c>
      <c r="M30" s="76">
        <v>5.0999999999999996</v>
      </c>
      <c r="N30" s="76">
        <v>4.04</v>
      </c>
      <c r="O30" s="76">
        <v>704924.73</v>
      </c>
      <c r="P30" s="76">
        <v>106.1</v>
      </c>
      <c r="Q30" s="76">
        <v>747.92513853000003</v>
      </c>
      <c r="R30" s="76">
        <v>0.73</v>
      </c>
      <c r="S30" s="76">
        <v>0.04</v>
      </c>
      <c r="T30" s="76">
        <v>0.01</v>
      </c>
    </row>
    <row r="31" spans="2:20">
      <c r="B31" s="77" t="s">
        <v>245</v>
      </c>
      <c r="C31" s="16"/>
      <c r="D31" s="16"/>
      <c r="E31" s="16"/>
      <c r="F31" s="16"/>
      <c r="K31" s="78">
        <v>0.93</v>
      </c>
      <c r="N31" s="78">
        <v>1.19</v>
      </c>
      <c r="O31" s="78">
        <v>7806952.2599999998</v>
      </c>
      <c r="Q31" s="78">
        <v>8270.3965228340003</v>
      </c>
      <c r="S31" s="78">
        <v>0.43</v>
      </c>
      <c r="T31" s="78">
        <v>7.0000000000000007E-2</v>
      </c>
    </row>
    <row r="32" spans="2:20">
      <c r="B32" t="s">
        <v>356</v>
      </c>
      <c r="C32" t="s">
        <v>357</v>
      </c>
      <c r="D32" t="s">
        <v>106</v>
      </c>
      <c r="E32" t="s">
        <v>129</v>
      </c>
      <c r="F32" t="s">
        <v>358</v>
      </c>
      <c r="G32" t="s">
        <v>359</v>
      </c>
      <c r="H32" t="s">
        <v>322</v>
      </c>
      <c r="I32" t="s">
        <v>155</v>
      </c>
      <c r="J32" t="s">
        <v>360</v>
      </c>
      <c r="K32" s="76">
        <v>0.65</v>
      </c>
      <c r="L32" t="s">
        <v>108</v>
      </c>
      <c r="M32" s="76">
        <v>6.5</v>
      </c>
      <c r="N32" s="76">
        <v>0.77</v>
      </c>
      <c r="O32" s="76">
        <v>1592330.88</v>
      </c>
      <c r="P32" s="76">
        <v>105.97</v>
      </c>
      <c r="Q32" s="76">
        <v>1687.3930335360001</v>
      </c>
      <c r="R32" s="76">
        <v>0.41</v>
      </c>
      <c r="S32" s="76">
        <v>0.09</v>
      </c>
      <c r="T32" s="76">
        <v>0.01</v>
      </c>
    </row>
    <row r="33" spans="2:20">
      <c r="B33" t="s">
        <v>361</v>
      </c>
      <c r="C33" t="s">
        <v>362</v>
      </c>
      <c r="D33" t="s">
        <v>106</v>
      </c>
      <c r="E33" t="s">
        <v>129</v>
      </c>
      <c r="F33" t="s">
        <v>330</v>
      </c>
      <c r="G33" t="s">
        <v>138</v>
      </c>
      <c r="H33" t="s">
        <v>331</v>
      </c>
      <c r="I33" t="s">
        <v>155</v>
      </c>
      <c r="J33" t="s">
        <v>363</v>
      </c>
      <c r="K33" s="76">
        <v>0.76</v>
      </c>
      <c r="L33" t="s">
        <v>108</v>
      </c>
      <c r="M33" s="76">
        <v>6.25</v>
      </c>
      <c r="N33" s="76">
        <v>1.0900000000000001</v>
      </c>
      <c r="O33" s="76">
        <v>2943810.22</v>
      </c>
      <c r="P33" s="76">
        <v>105.37</v>
      </c>
      <c r="Q33" s="76">
        <v>3101.892828814</v>
      </c>
      <c r="R33" s="76">
        <v>1.8</v>
      </c>
      <c r="S33" s="76">
        <v>0.16</v>
      </c>
      <c r="T33" s="76">
        <v>0.03</v>
      </c>
    </row>
    <row r="34" spans="2:20">
      <c r="B34" t="s">
        <v>364</v>
      </c>
      <c r="C34" t="s">
        <v>365</v>
      </c>
      <c r="D34" t="s">
        <v>106</v>
      </c>
      <c r="E34" t="s">
        <v>129</v>
      </c>
      <c r="F34" t="s">
        <v>366</v>
      </c>
      <c r="G34" t="s">
        <v>138</v>
      </c>
      <c r="H34" t="s">
        <v>331</v>
      </c>
      <c r="I34" t="s">
        <v>155</v>
      </c>
      <c r="J34" t="s">
        <v>367</v>
      </c>
      <c r="K34" s="76">
        <v>1.21</v>
      </c>
      <c r="L34" t="s">
        <v>108</v>
      </c>
      <c r="M34" s="76">
        <v>5.5</v>
      </c>
      <c r="N34" s="76">
        <v>1.06</v>
      </c>
      <c r="O34" s="76">
        <v>3055426.55</v>
      </c>
      <c r="P34" s="76">
        <v>106.88</v>
      </c>
      <c r="Q34" s="76">
        <v>3265.6398966400002</v>
      </c>
      <c r="R34" s="76">
        <v>1.19</v>
      </c>
      <c r="S34" s="76">
        <v>0.17</v>
      </c>
      <c r="T34" s="76">
        <v>0.03</v>
      </c>
    </row>
    <row r="35" spans="2:20">
      <c r="B35" t="s">
        <v>368</v>
      </c>
      <c r="C35" t="s">
        <v>369</v>
      </c>
      <c r="D35" t="s">
        <v>106</v>
      </c>
      <c r="E35" t="s">
        <v>129</v>
      </c>
      <c r="F35" t="s">
        <v>338</v>
      </c>
      <c r="G35" t="s">
        <v>118</v>
      </c>
      <c r="H35" t="s">
        <v>339</v>
      </c>
      <c r="I35" t="s">
        <v>156</v>
      </c>
      <c r="J35" t="s">
        <v>370</v>
      </c>
      <c r="K35" s="76">
        <v>1.17</v>
      </c>
      <c r="L35" t="s">
        <v>108</v>
      </c>
      <c r="M35" s="76">
        <v>6.7</v>
      </c>
      <c r="N35" s="76">
        <v>8.01</v>
      </c>
      <c r="O35" s="76">
        <v>215384.61</v>
      </c>
      <c r="P35" s="76">
        <v>100.04</v>
      </c>
      <c r="Q35" s="76">
        <v>215.470763844</v>
      </c>
      <c r="R35" s="76">
        <v>0.04</v>
      </c>
      <c r="S35" s="76">
        <v>0.01</v>
      </c>
      <c r="T35" s="76">
        <v>0</v>
      </c>
    </row>
    <row r="36" spans="2:20">
      <c r="B36" s="77" t="s">
        <v>280</v>
      </c>
      <c r="C36" s="16"/>
      <c r="D36" s="16"/>
      <c r="E36" s="16"/>
      <c r="F36" s="16"/>
      <c r="K36" s="78">
        <v>0</v>
      </c>
      <c r="N36" s="78">
        <v>0</v>
      </c>
      <c r="O36" s="78">
        <v>0</v>
      </c>
      <c r="Q36" s="78">
        <v>0</v>
      </c>
      <c r="S36" s="78">
        <v>0</v>
      </c>
      <c r="T36" s="78">
        <v>0</v>
      </c>
    </row>
    <row r="37" spans="2:20">
      <c r="B37" t="s">
        <v>213</v>
      </c>
      <c r="C37" t="s">
        <v>213</v>
      </c>
      <c r="D37" s="16"/>
      <c r="E37" s="16"/>
      <c r="F37" s="16"/>
      <c r="G37" t="s">
        <v>213</v>
      </c>
      <c r="H37" t="s">
        <v>213</v>
      </c>
      <c r="K37" s="76">
        <v>0</v>
      </c>
      <c r="L37" t="s">
        <v>213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</row>
    <row r="38" spans="2:20">
      <c r="B38" s="77" t="s">
        <v>371</v>
      </c>
      <c r="C38" s="16"/>
      <c r="D38" s="16"/>
      <c r="E38" s="16"/>
      <c r="F38" s="16"/>
      <c r="K38" s="78">
        <v>0</v>
      </c>
      <c r="N38" s="78">
        <v>0</v>
      </c>
      <c r="O38" s="78">
        <v>0</v>
      </c>
      <c r="Q38" s="78">
        <v>0</v>
      </c>
      <c r="S38" s="78">
        <v>0</v>
      </c>
      <c r="T38" s="78">
        <v>0</v>
      </c>
    </row>
    <row r="39" spans="2:20">
      <c r="B39" t="s">
        <v>213</v>
      </c>
      <c r="C39" t="s">
        <v>213</v>
      </c>
      <c r="D39" s="16"/>
      <c r="E39" s="16"/>
      <c r="F39" s="16"/>
      <c r="G39" t="s">
        <v>213</v>
      </c>
      <c r="H39" t="s">
        <v>213</v>
      </c>
      <c r="K39" s="76">
        <v>0</v>
      </c>
      <c r="L39" t="s">
        <v>213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</row>
    <row r="40" spans="2:20">
      <c r="B40" s="77" t="s">
        <v>220</v>
      </c>
      <c r="C40" s="16"/>
      <c r="D40" s="16"/>
      <c r="E40" s="16"/>
      <c r="F40" s="16"/>
      <c r="K40" s="78">
        <v>7.83</v>
      </c>
      <c r="N40" s="78">
        <v>3.79</v>
      </c>
      <c r="O40" s="78">
        <v>287974420</v>
      </c>
      <c r="Q40" s="78">
        <v>1149672.694995584</v>
      </c>
      <c r="S40" s="78">
        <v>59.86</v>
      </c>
      <c r="T40" s="78">
        <v>9.77</v>
      </c>
    </row>
    <row r="41" spans="2:20">
      <c r="B41" s="77" t="s">
        <v>281</v>
      </c>
      <c r="C41" s="16"/>
      <c r="D41" s="16"/>
      <c r="E41" s="16"/>
      <c r="F41" s="16"/>
      <c r="K41" s="78">
        <v>0</v>
      </c>
      <c r="N41" s="78">
        <v>0</v>
      </c>
      <c r="O41" s="78">
        <v>0</v>
      </c>
      <c r="Q41" s="78">
        <v>0</v>
      </c>
      <c r="S41" s="78">
        <v>0</v>
      </c>
      <c r="T41" s="78">
        <v>0</v>
      </c>
    </row>
    <row r="42" spans="2:20">
      <c r="B42" t="s">
        <v>213</v>
      </c>
      <c r="C42" t="s">
        <v>213</v>
      </c>
      <c r="D42" s="16"/>
      <c r="E42" s="16"/>
      <c r="F42" s="16"/>
      <c r="G42" t="s">
        <v>213</v>
      </c>
      <c r="H42" t="s">
        <v>213</v>
      </c>
      <c r="K42" s="76">
        <v>0</v>
      </c>
      <c r="L42" t="s">
        <v>213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</row>
    <row r="43" spans="2:20">
      <c r="B43" s="77" t="s">
        <v>282</v>
      </c>
      <c r="C43" s="16"/>
      <c r="D43" s="16"/>
      <c r="E43" s="16"/>
      <c r="F43" s="16"/>
      <c r="K43" s="78">
        <v>7.83</v>
      </c>
      <c r="N43" s="78">
        <v>3.79</v>
      </c>
      <c r="O43" s="78">
        <v>287974420</v>
      </c>
      <c r="Q43" s="78">
        <v>1149672.694995584</v>
      </c>
      <c r="S43" s="78">
        <v>59.86</v>
      </c>
      <c r="T43" s="78">
        <v>9.77</v>
      </c>
    </row>
    <row r="44" spans="2:20">
      <c r="B44" t="s">
        <v>372</v>
      </c>
      <c r="C44" t="s">
        <v>373</v>
      </c>
      <c r="D44" t="s">
        <v>129</v>
      </c>
      <c r="E44" t="s">
        <v>374</v>
      </c>
      <c r="F44" t="s">
        <v>375</v>
      </c>
      <c r="G44" t="s">
        <v>376</v>
      </c>
      <c r="H44" t="s">
        <v>377</v>
      </c>
      <c r="I44" t="s">
        <v>378</v>
      </c>
      <c r="J44" t="s">
        <v>379</v>
      </c>
      <c r="K44" s="76">
        <v>2.59</v>
      </c>
      <c r="L44" t="s">
        <v>112</v>
      </c>
      <c r="M44" s="76">
        <v>10.35</v>
      </c>
      <c r="N44" s="76">
        <v>2.25</v>
      </c>
      <c r="O44" s="76">
        <v>2849380</v>
      </c>
      <c r="P44" s="76">
        <v>128.57875000175477</v>
      </c>
      <c r="Q44" s="76">
        <v>13797.4836054888</v>
      </c>
      <c r="R44" s="76">
        <v>0.44</v>
      </c>
      <c r="S44" s="76">
        <v>0.72</v>
      </c>
      <c r="T44" s="76">
        <v>0.12</v>
      </c>
    </row>
    <row r="45" spans="2:20">
      <c r="B45" t="s">
        <v>380</v>
      </c>
      <c r="C45" t="s">
        <v>381</v>
      </c>
      <c r="D45" t="s">
        <v>129</v>
      </c>
      <c r="E45" t="s">
        <v>374</v>
      </c>
      <c r="F45" t="s">
        <v>375</v>
      </c>
      <c r="G45" t="s">
        <v>382</v>
      </c>
      <c r="H45" t="s">
        <v>377</v>
      </c>
      <c r="I45" t="s">
        <v>378</v>
      </c>
      <c r="J45" t="s">
        <v>383</v>
      </c>
      <c r="K45" s="76">
        <v>8.43</v>
      </c>
      <c r="L45" t="s">
        <v>112</v>
      </c>
      <c r="M45" s="76">
        <v>3.3</v>
      </c>
      <c r="N45" s="76">
        <v>2.85</v>
      </c>
      <c r="O45" s="76">
        <v>2420000</v>
      </c>
      <c r="P45" s="76">
        <v>104.66</v>
      </c>
      <c r="Q45" s="76">
        <v>9538.4193520000008</v>
      </c>
      <c r="R45" s="76">
        <v>0.3</v>
      </c>
      <c r="S45" s="76">
        <v>0.5</v>
      </c>
      <c r="T45" s="76">
        <v>0.08</v>
      </c>
    </row>
    <row r="46" spans="2:20">
      <c r="B46" t="s">
        <v>384</v>
      </c>
      <c r="C46" t="s">
        <v>385</v>
      </c>
      <c r="D46" t="s">
        <v>129</v>
      </c>
      <c r="E46" t="s">
        <v>374</v>
      </c>
      <c r="F46" t="s">
        <v>386</v>
      </c>
      <c r="G46" t="s">
        <v>387</v>
      </c>
      <c r="H46" t="s">
        <v>388</v>
      </c>
      <c r="I46" t="s">
        <v>389</v>
      </c>
      <c r="J46" t="s">
        <v>390</v>
      </c>
      <c r="K46" s="76">
        <v>7.86</v>
      </c>
      <c r="L46" t="s">
        <v>112</v>
      </c>
      <c r="M46" s="76">
        <v>3</v>
      </c>
      <c r="N46" s="76">
        <v>2.88</v>
      </c>
      <c r="O46" s="76">
        <v>16440000</v>
      </c>
      <c r="P46" s="76">
        <v>101.41266666666667</v>
      </c>
      <c r="Q46" s="76">
        <v>62787.664878399999</v>
      </c>
      <c r="R46" s="76">
        <v>0.66</v>
      </c>
      <c r="S46" s="76">
        <v>3.27</v>
      </c>
      <c r="T46" s="76">
        <v>0.53</v>
      </c>
    </row>
    <row r="47" spans="2:20">
      <c r="B47" t="s">
        <v>391</v>
      </c>
      <c r="C47" t="s">
        <v>392</v>
      </c>
      <c r="D47" t="s">
        <v>129</v>
      </c>
      <c r="E47" t="s">
        <v>374</v>
      </c>
      <c r="F47" t="s">
        <v>386</v>
      </c>
      <c r="G47" t="s">
        <v>387</v>
      </c>
      <c r="H47" t="s">
        <v>388</v>
      </c>
      <c r="I47" t="s">
        <v>389</v>
      </c>
      <c r="J47" t="s">
        <v>318</v>
      </c>
      <c r="K47" s="76">
        <v>7.45</v>
      </c>
      <c r="L47" t="s">
        <v>112</v>
      </c>
      <c r="M47" s="76">
        <v>3.3</v>
      </c>
      <c r="N47" s="76">
        <v>2.86</v>
      </c>
      <c r="O47" s="76">
        <v>7776000</v>
      </c>
      <c r="P47" s="76">
        <v>103.64149999999999</v>
      </c>
      <c r="Q47" s="76">
        <v>30350.80800864</v>
      </c>
      <c r="R47" s="76">
        <v>0.35</v>
      </c>
      <c r="S47" s="76">
        <v>1.58</v>
      </c>
      <c r="T47" s="76">
        <v>0.26</v>
      </c>
    </row>
    <row r="48" spans="2:20">
      <c r="B48" t="s">
        <v>393</v>
      </c>
      <c r="C48" t="s">
        <v>394</v>
      </c>
      <c r="D48" t="s">
        <v>129</v>
      </c>
      <c r="E48" t="s">
        <v>374</v>
      </c>
      <c r="F48" t="s">
        <v>386</v>
      </c>
      <c r="G48" t="s">
        <v>387</v>
      </c>
      <c r="H48" t="s">
        <v>377</v>
      </c>
      <c r="I48" t="s">
        <v>378</v>
      </c>
      <c r="J48" t="s">
        <v>395</v>
      </c>
      <c r="K48" s="76">
        <v>8.19</v>
      </c>
      <c r="L48" t="s">
        <v>112</v>
      </c>
      <c r="M48" s="76">
        <v>3.55</v>
      </c>
      <c r="N48" s="76">
        <v>2.96</v>
      </c>
      <c r="O48" s="76">
        <v>5820000</v>
      </c>
      <c r="P48" s="76">
        <v>105.05586111168385</v>
      </c>
      <c r="Q48" s="76">
        <v>23026.269705492199</v>
      </c>
      <c r="R48" s="76">
        <v>0.23</v>
      </c>
      <c r="S48" s="76">
        <v>1.2</v>
      </c>
      <c r="T48" s="76">
        <v>0.2</v>
      </c>
    </row>
    <row r="49" spans="2:20">
      <c r="B49" t="s">
        <v>396</v>
      </c>
      <c r="C49" t="s">
        <v>397</v>
      </c>
      <c r="D49" t="s">
        <v>129</v>
      </c>
      <c r="E49" t="s">
        <v>374</v>
      </c>
      <c r="F49" t="s">
        <v>398</v>
      </c>
      <c r="G49" t="s">
        <v>399</v>
      </c>
      <c r="H49" t="s">
        <v>400</v>
      </c>
      <c r="I49" t="s">
        <v>378</v>
      </c>
      <c r="J49" t="s">
        <v>401</v>
      </c>
      <c r="K49" s="76">
        <v>8.35</v>
      </c>
      <c r="L49" t="s">
        <v>112</v>
      </c>
      <c r="M49" s="76">
        <v>3.65</v>
      </c>
      <c r="N49" s="76">
        <v>3.05</v>
      </c>
      <c r="O49" s="76">
        <v>14879000</v>
      </c>
      <c r="P49" s="76">
        <v>105.94016666644264</v>
      </c>
      <c r="Q49" s="76">
        <v>59362.845641997803</v>
      </c>
      <c r="R49" s="76">
        <v>135.26</v>
      </c>
      <c r="S49" s="76">
        <v>3.09</v>
      </c>
      <c r="T49" s="76">
        <v>0.5</v>
      </c>
    </row>
    <row r="50" spans="2:20">
      <c r="B50" t="s">
        <v>402</v>
      </c>
      <c r="C50" t="s">
        <v>403</v>
      </c>
      <c r="D50" t="s">
        <v>129</v>
      </c>
      <c r="E50" t="s">
        <v>374</v>
      </c>
      <c r="F50" t="s">
        <v>404</v>
      </c>
      <c r="G50" t="s">
        <v>387</v>
      </c>
      <c r="H50" t="s">
        <v>400</v>
      </c>
      <c r="I50" t="s">
        <v>378</v>
      </c>
      <c r="J50" t="s">
        <v>405</v>
      </c>
      <c r="K50" s="76">
        <v>7.74</v>
      </c>
      <c r="L50" t="s">
        <v>112</v>
      </c>
      <c r="M50" s="76">
        <v>3.13</v>
      </c>
      <c r="N50" s="76">
        <v>3.08</v>
      </c>
      <c r="O50" s="76">
        <v>5327000</v>
      </c>
      <c r="P50" s="76">
        <v>101.08659722170077</v>
      </c>
      <c r="Q50" s="76">
        <v>20279.469506043999</v>
      </c>
      <c r="R50" s="76">
        <v>0.21</v>
      </c>
      <c r="S50" s="76">
        <v>1.06</v>
      </c>
      <c r="T50" s="76">
        <v>0.17</v>
      </c>
    </row>
    <row r="51" spans="2:20">
      <c r="B51" t="s">
        <v>406</v>
      </c>
      <c r="C51" t="s">
        <v>407</v>
      </c>
      <c r="D51" t="s">
        <v>129</v>
      </c>
      <c r="E51" t="s">
        <v>374</v>
      </c>
      <c r="F51" t="s">
        <v>404</v>
      </c>
      <c r="G51" t="s">
        <v>387</v>
      </c>
      <c r="H51" t="s">
        <v>408</v>
      </c>
      <c r="I51" t="s">
        <v>389</v>
      </c>
      <c r="J51" t="s">
        <v>409</v>
      </c>
      <c r="K51" s="76">
        <v>7.88</v>
      </c>
      <c r="L51" t="s">
        <v>112</v>
      </c>
      <c r="M51" s="76">
        <v>3.9</v>
      </c>
      <c r="N51" s="76">
        <v>3.12</v>
      </c>
      <c r="O51" s="76">
        <v>12570000</v>
      </c>
      <c r="P51" s="76">
        <v>107.21518032776451</v>
      </c>
      <c r="Q51" s="76">
        <v>50754.186797675196</v>
      </c>
      <c r="R51" s="76">
        <v>0.5</v>
      </c>
      <c r="S51" s="76">
        <v>2.64</v>
      </c>
      <c r="T51" s="76">
        <v>0.43</v>
      </c>
    </row>
    <row r="52" spans="2:20">
      <c r="B52" t="s">
        <v>410</v>
      </c>
      <c r="C52" t="s">
        <v>411</v>
      </c>
      <c r="D52" t="s">
        <v>129</v>
      </c>
      <c r="E52" t="s">
        <v>374</v>
      </c>
      <c r="F52" t="s">
        <v>404</v>
      </c>
      <c r="G52" t="s">
        <v>376</v>
      </c>
      <c r="H52" t="s">
        <v>400</v>
      </c>
      <c r="I52" t="s">
        <v>378</v>
      </c>
      <c r="J52" t="s">
        <v>412</v>
      </c>
      <c r="K52" s="76">
        <v>5.19</v>
      </c>
      <c r="L52" t="s">
        <v>112</v>
      </c>
      <c r="M52" s="76">
        <v>4.5</v>
      </c>
      <c r="N52" s="76">
        <v>2.5499999999999998</v>
      </c>
      <c r="O52" s="76">
        <v>11012000</v>
      </c>
      <c r="P52" s="76">
        <v>111.38</v>
      </c>
      <c r="Q52" s="76">
        <v>46190.613649600004</v>
      </c>
      <c r="R52" s="76">
        <v>0.34</v>
      </c>
      <c r="S52" s="76">
        <v>2.41</v>
      </c>
      <c r="T52" s="76">
        <v>0.39</v>
      </c>
    </row>
    <row r="53" spans="2:20">
      <c r="B53" t="s">
        <v>413</v>
      </c>
      <c r="C53" t="s">
        <v>414</v>
      </c>
      <c r="D53" t="s">
        <v>129</v>
      </c>
      <c r="E53" t="s">
        <v>374</v>
      </c>
      <c r="F53" t="s">
        <v>415</v>
      </c>
      <c r="G53" t="s">
        <v>416</v>
      </c>
      <c r="H53" t="s">
        <v>417</v>
      </c>
      <c r="I53" t="s">
        <v>389</v>
      </c>
      <c r="J53" t="s">
        <v>418</v>
      </c>
      <c r="K53" s="76">
        <v>7.8</v>
      </c>
      <c r="L53" t="s">
        <v>112</v>
      </c>
      <c r="M53" s="76">
        <v>3.6</v>
      </c>
      <c r="N53" s="76">
        <v>2.97</v>
      </c>
      <c r="O53" s="76">
        <v>2787000</v>
      </c>
      <c r="P53" s="76">
        <v>106.532</v>
      </c>
      <c r="Q53" s="76">
        <v>11181.43039944</v>
      </c>
      <c r="R53" s="76">
        <v>7.0000000000000007E-2</v>
      </c>
      <c r="S53" s="76">
        <v>0.57999999999999996</v>
      </c>
      <c r="T53" s="76">
        <v>0.1</v>
      </c>
    </row>
    <row r="54" spans="2:20">
      <c r="B54" t="s">
        <v>419</v>
      </c>
      <c r="C54" t="s">
        <v>420</v>
      </c>
      <c r="D54" t="s">
        <v>129</v>
      </c>
      <c r="E54" t="s">
        <v>374</v>
      </c>
      <c r="F54" t="s">
        <v>421</v>
      </c>
      <c r="G54" t="s">
        <v>387</v>
      </c>
      <c r="H54" t="s">
        <v>422</v>
      </c>
      <c r="I54" t="s">
        <v>378</v>
      </c>
      <c r="J54" t="s">
        <v>423</v>
      </c>
      <c r="K54" s="76">
        <v>6.97</v>
      </c>
      <c r="L54" t="s">
        <v>112</v>
      </c>
      <c r="M54" s="76">
        <v>4</v>
      </c>
      <c r="N54" s="76">
        <v>3.04</v>
      </c>
      <c r="O54" s="76">
        <v>6551000</v>
      </c>
      <c r="P54" s="76">
        <v>106.97188888871928</v>
      </c>
      <c r="Q54" s="76">
        <v>26391.1053091826</v>
      </c>
      <c r="R54" s="76">
        <v>0.24</v>
      </c>
      <c r="S54" s="76">
        <v>1.37</v>
      </c>
      <c r="T54" s="76">
        <v>0.22</v>
      </c>
    </row>
    <row r="55" spans="2:20">
      <c r="B55" t="s">
        <v>424</v>
      </c>
      <c r="C55" t="s">
        <v>425</v>
      </c>
      <c r="D55" t="s">
        <v>129</v>
      </c>
      <c r="E55" t="s">
        <v>374</v>
      </c>
      <c r="F55" t="s">
        <v>421</v>
      </c>
      <c r="G55" t="s">
        <v>387</v>
      </c>
      <c r="H55" t="s">
        <v>417</v>
      </c>
      <c r="I55" t="s">
        <v>389</v>
      </c>
      <c r="J55" t="s">
        <v>426</v>
      </c>
      <c r="K55" s="76">
        <v>6.75</v>
      </c>
      <c r="L55" t="s">
        <v>112</v>
      </c>
      <c r="M55" s="76">
        <v>4.13</v>
      </c>
      <c r="N55" s="76">
        <v>3.29</v>
      </c>
      <c r="O55" s="76">
        <v>10467000</v>
      </c>
      <c r="P55" s="76">
        <v>106.62416666666667</v>
      </c>
      <c r="Q55" s="76">
        <v>42029.883843149997</v>
      </c>
      <c r="R55" s="76">
        <v>0.42</v>
      </c>
      <c r="S55" s="76">
        <v>2.19</v>
      </c>
      <c r="T55" s="76">
        <v>0.36</v>
      </c>
    </row>
    <row r="56" spans="2:20">
      <c r="B56" t="s">
        <v>427</v>
      </c>
      <c r="C56" t="s">
        <v>428</v>
      </c>
      <c r="D56" t="s">
        <v>129</v>
      </c>
      <c r="E56" t="s">
        <v>374</v>
      </c>
      <c r="F56" t="s">
        <v>421</v>
      </c>
      <c r="G56" t="s">
        <v>376</v>
      </c>
      <c r="H56" t="s">
        <v>417</v>
      </c>
      <c r="I56" t="s">
        <v>389</v>
      </c>
      <c r="J56" t="s">
        <v>429</v>
      </c>
      <c r="K56" s="76">
        <v>5.05</v>
      </c>
      <c r="L56" t="s">
        <v>112</v>
      </c>
      <c r="M56" s="76">
        <v>5.7</v>
      </c>
      <c r="N56" s="76">
        <v>2.9</v>
      </c>
      <c r="O56" s="76">
        <v>3257000</v>
      </c>
      <c r="P56" s="76">
        <v>116.04300000000001</v>
      </c>
      <c r="Q56" s="76">
        <v>14233.674240660001</v>
      </c>
      <c r="R56" s="76">
        <v>0</v>
      </c>
      <c r="S56" s="76">
        <v>0.74</v>
      </c>
      <c r="T56" s="76">
        <v>0.12</v>
      </c>
    </row>
    <row r="57" spans="2:20">
      <c r="B57" t="s">
        <v>430</v>
      </c>
      <c r="C57" t="s">
        <v>431</v>
      </c>
      <c r="D57" t="s">
        <v>129</v>
      </c>
      <c r="E57" t="s">
        <v>374</v>
      </c>
      <c r="F57" t="s">
        <v>421</v>
      </c>
      <c r="G57" t="s">
        <v>387</v>
      </c>
      <c r="H57" t="s">
        <v>417</v>
      </c>
      <c r="I57" t="s">
        <v>389</v>
      </c>
      <c r="J57" t="s">
        <v>432</v>
      </c>
      <c r="K57" s="76">
        <v>7.92</v>
      </c>
      <c r="L57" t="s">
        <v>112</v>
      </c>
      <c r="M57" s="76">
        <v>3.88</v>
      </c>
      <c r="N57" s="76">
        <v>3.37</v>
      </c>
      <c r="O57" s="76">
        <v>8825000</v>
      </c>
      <c r="P57" s="76">
        <v>104.85006944475921</v>
      </c>
      <c r="Q57" s="76">
        <v>34846.868154930999</v>
      </c>
      <c r="R57" s="76">
        <v>0.35</v>
      </c>
      <c r="S57" s="76">
        <v>1.81</v>
      </c>
      <c r="T57" s="76">
        <v>0.3</v>
      </c>
    </row>
    <row r="58" spans="2:20">
      <c r="B58" t="s">
        <v>433</v>
      </c>
      <c r="C58" t="s">
        <v>434</v>
      </c>
      <c r="D58" t="s">
        <v>129</v>
      </c>
      <c r="E58" t="s">
        <v>374</v>
      </c>
      <c r="F58" t="s">
        <v>435</v>
      </c>
      <c r="G58" t="s">
        <v>387</v>
      </c>
      <c r="H58" t="s">
        <v>417</v>
      </c>
      <c r="I58" t="s">
        <v>389</v>
      </c>
      <c r="J58" t="s">
        <v>256</v>
      </c>
      <c r="K58" s="76">
        <v>8.27</v>
      </c>
      <c r="L58" t="s">
        <v>112</v>
      </c>
      <c r="M58" s="76">
        <v>3.7</v>
      </c>
      <c r="N58" s="76">
        <v>3.35</v>
      </c>
      <c r="O58" s="76">
        <v>11549000</v>
      </c>
      <c r="P58" s="76">
        <v>103.88266666637804</v>
      </c>
      <c r="Q58" s="76">
        <v>45182.242946647799</v>
      </c>
      <c r="R58" s="76">
        <v>0.57999999999999996</v>
      </c>
      <c r="S58" s="76">
        <v>2.35</v>
      </c>
      <c r="T58" s="76">
        <v>0.38</v>
      </c>
    </row>
    <row r="59" spans="2:20">
      <c r="B59" t="s">
        <v>436</v>
      </c>
      <c r="C59" t="s">
        <v>437</v>
      </c>
      <c r="D59" t="s">
        <v>129</v>
      </c>
      <c r="E59" t="s">
        <v>374</v>
      </c>
      <c r="F59" t="s">
        <v>435</v>
      </c>
      <c r="G59" t="s">
        <v>376</v>
      </c>
      <c r="H59" t="s">
        <v>417</v>
      </c>
      <c r="I59" t="s">
        <v>389</v>
      </c>
      <c r="J59" t="s">
        <v>438</v>
      </c>
      <c r="K59" s="76">
        <v>5.16</v>
      </c>
      <c r="L59" t="s">
        <v>112</v>
      </c>
      <c r="M59" s="76">
        <v>4.5</v>
      </c>
      <c r="N59" s="76">
        <v>2.71</v>
      </c>
      <c r="O59" s="76">
        <v>13485000</v>
      </c>
      <c r="P59" s="76">
        <v>110.577</v>
      </c>
      <c r="Q59" s="76">
        <v>56155.987622699999</v>
      </c>
      <c r="R59" s="76">
        <v>0</v>
      </c>
      <c r="S59" s="76">
        <v>2.92</v>
      </c>
      <c r="T59" s="76">
        <v>0.48</v>
      </c>
    </row>
    <row r="60" spans="2:20">
      <c r="B60" t="s">
        <v>439</v>
      </c>
      <c r="C60" t="s">
        <v>440</v>
      </c>
      <c r="D60" t="s">
        <v>129</v>
      </c>
      <c r="E60" t="s">
        <v>374</v>
      </c>
      <c r="F60" t="s">
        <v>435</v>
      </c>
      <c r="G60" t="s">
        <v>387</v>
      </c>
      <c r="H60" t="s">
        <v>417</v>
      </c>
      <c r="I60" t="s">
        <v>389</v>
      </c>
      <c r="J60" t="s">
        <v>432</v>
      </c>
      <c r="K60" s="76">
        <v>6.56</v>
      </c>
      <c r="L60" t="s">
        <v>112</v>
      </c>
      <c r="M60" s="76">
        <v>3.88</v>
      </c>
      <c r="N60" s="76">
        <v>3.16</v>
      </c>
      <c r="O60" s="76">
        <v>3923000</v>
      </c>
      <c r="P60" s="76">
        <v>106.57763888860566</v>
      </c>
      <c r="Q60" s="76">
        <v>15745.799553377599</v>
      </c>
      <c r="R60" s="76">
        <v>0.2</v>
      </c>
      <c r="S60" s="76">
        <v>0.82</v>
      </c>
      <c r="T60" s="76">
        <v>0.13</v>
      </c>
    </row>
    <row r="61" spans="2:20">
      <c r="B61" t="s">
        <v>441</v>
      </c>
      <c r="C61" t="s">
        <v>442</v>
      </c>
      <c r="D61" t="s">
        <v>129</v>
      </c>
      <c r="E61" t="s">
        <v>374</v>
      </c>
      <c r="F61" t="s">
        <v>443</v>
      </c>
      <c r="G61" t="s">
        <v>444</v>
      </c>
      <c r="H61" t="s">
        <v>422</v>
      </c>
      <c r="I61" t="s">
        <v>378</v>
      </c>
      <c r="J61" t="s">
        <v>445</v>
      </c>
      <c r="K61" s="76">
        <v>4.32</v>
      </c>
      <c r="L61" t="s">
        <v>112</v>
      </c>
      <c r="M61" s="76">
        <v>5.38</v>
      </c>
      <c r="N61" s="76">
        <v>3.3</v>
      </c>
      <c r="O61" s="76">
        <v>5646000</v>
      </c>
      <c r="P61" s="76">
        <v>110.19690277718739</v>
      </c>
      <c r="Q61" s="76">
        <v>23430.9867145928</v>
      </c>
      <c r="R61" s="76">
        <v>0</v>
      </c>
      <c r="S61" s="76">
        <v>1.22</v>
      </c>
      <c r="T61" s="76">
        <v>0.2</v>
      </c>
    </row>
    <row r="62" spans="2:20">
      <c r="B62" t="s">
        <v>446</v>
      </c>
      <c r="C62" t="s">
        <v>447</v>
      </c>
      <c r="D62" t="s">
        <v>129</v>
      </c>
      <c r="E62" t="s">
        <v>374</v>
      </c>
      <c r="F62" t="s">
        <v>448</v>
      </c>
      <c r="G62" t="s">
        <v>376</v>
      </c>
      <c r="H62" t="s">
        <v>422</v>
      </c>
      <c r="I62" t="s">
        <v>378</v>
      </c>
      <c r="J62" t="s">
        <v>449</v>
      </c>
      <c r="K62" s="76">
        <v>6.68</v>
      </c>
      <c r="L62" t="s">
        <v>112</v>
      </c>
      <c r="M62" s="76">
        <v>4.88</v>
      </c>
      <c r="N62" s="76">
        <v>3.34</v>
      </c>
      <c r="O62" s="76">
        <v>3166000</v>
      </c>
      <c r="P62" s="76">
        <v>111.31783333228049</v>
      </c>
      <c r="Q62" s="76">
        <v>13272.5989240278</v>
      </c>
      <c r="R62" s="76">
        <v>0</v>
      </c>
      <c r="S62" s="76">
        <v>0.69</v>
      </c>
      <c r="T62" s="76">
        <v>0.11</v>
      </c>
    </row>
    <row r="63" spans="2:20">
      <c r="B63" t="s">
        <v>450</v>
      </c>
      <c r="C63" t="s">
        <v>451</v>
      </c>
      <c r="D63" t="s">
        <v>129</v>
      </c>
      <c r="E63" t="s">
        <v>374</v>
      </c>
      <c r="F63" t="s">
        <v>452</v>
      </c>
      <c r="G63" t="s">
        <v>387</v>
      </c>
      <c r="H63" t="s">
        <v>417</v>
      </c>
      <c r="I63" t="s">
        <v>389</v>
      </c>
      <c r="J63" t="s">
        <v>453</v>
      </c>
      <c r="K63" s="76">
        <v>7.96</v>
      </c>
      <c r="L63" t="s">
        <v>112</v>
      </c>
      <c r="M63" s="76">
        <v>4.5</v>
      </c>
      <c r="N63" s="76">
        <v>5.5</v>
      </c>
      <c r="O63" s="76">
        <v>6659000</v>
      </c>
      <c r="P63" s="76">
        <v>93.099000000000004</v>
      </c>
      <c r="Q63" s="76">
        <v>23347.175436059999</v>
      </c>
      <c r="R63" s="76">
        <v>0.45</v>
      </c>
      <c r="S63" s="76">
        <v>1.22</v>
      </c>
      <c r="T63" s="76">
        <v>0.2</v>
      </c>
    </row>
    <row r="64" spans="2:20">
      <c r="B64" t="s">
        <v>454</v>
      </c>
      <c r="C64" t="s">
        <v>455</v>
      </c>
      <c r="D64" t="s">
        <v>129</v>
      </c>
      <c r="E64" t="s">
        <v>374</v>
      </c>
      <c r="F64" t="s">
        <v>452</v>
      </c>
      <c r="G64" t="s">
        <v>456</v>
      </c>
      <c r="H64" t="s">
        <v>422</v>
      </c>
      <c r="I64" t="s">
        <v>378</v>
      </c>
      <c r="J64" t="s">
        <v>457</v>
      </c>
      <c r="K64" s="76">
        <v>6.06</v>
      </c>
      <c r="L64" t="s">
        <v>112</v>
      </c>
      <c r="M64" s="76">
        <v>3.5</v>
      </c>
      <c r="N64" s="76">
        <v>5.21</v>
      </c>
      <c r="O64" s="76">
        <v>7847000</v>
      </c>
      <c r="P64" s="76">
        <v>91.180611111252702</v>
      </c>
      <c r="Q64" s="76">
        <v>26945.513657987402</v>
      </c>
      <c r="R64" s="76">
        <v>0.37</v>
      </c>
      <c r="S64" s="76">
        <v>1.4</v>
      </c>
      <c r="T64" s="76">
        <v>0.23</v>
      </c>
    </row>
    <row r="65" spans="2:20">
      <c r="B65" t="s">
        <v>458</v>
      </c>
      <c r="C65" t="s">
        <v>459</v>
      </c>
      <c r="D65" t="s">
        <v>129</v>
      </c>
      <c r="E65" t="s">
        <v>374</v>
      </c>
      <c r="F65" t="s">
        <v>460</v>
      </c>
      <c r="G65" t="s">
        <v>461</v>
      </c>
      <c r="H65" t="s">
        <v>422</v>
      </c>
      <c r="I65" t="s">
        <v>378</v>
      </c>
      <c r="J65" t="s">
        <v>462</v>
      </c>
      <c r="K65" s="76">
        <v>6.38</v>
      </c>
      <c r="L65" t="s">
        <v>112</v>
      </c>
      <c r="M65" s="76">
        <v>5.15</v>
      </c>
      <c r="N65" s="76">
        <v>2.82</v>
      </c>
      <c r="O65" s="76">
        <v>7984000</v>
      </c>
      <c r="P65" s="76">
        <v>115.89227777805611</v>
      </c>
      <c r="Q65" s="76">
        <v>34846.1933980748</v>
      </c>
      <c r="R65" s="76">
        <v>7.0000000000000007E-2</v>
      </c>
      <c r="S65" s="76">
        <v>1.81</v>
      </c>
      <c r="T65" s="76">
        <v>0.3</v>
      </c>
    </row>
    <row r="66" spans="2:20">
      <c r="B66" t="s">
        <v>463</v>
      </c>
      <c r="C66" t="s">
        <v>464</v>
      </c>
      <c r="D66" t="s">
        <v>129</v>
      </c>
      <c r="E66" t="s">
        <v>374</v>
      </c>
      <c r="F66" t="s">
        <v>465</v>
      </c>
      <c r="G66" t="s">
        <v>416</v>
      </c>
      <c r="H66" t="s">
        <v>466</v>
      </c>
      <c r="I66" t="s">
        <v>378</v>
      </c>
      <c r="J66" t="s">
        <v>467</v>
      </c>
      <c r="K66" s="76">
        <v>24.33</v>
      </c>
      <c r="L66" t="s">
        <v>116</v>
      </c>
      <c r="M66" s="76">
        <v>3.75</v>
      </c>
      <c r="N66" s="76">
        <v>3.59</v>
      </c>
      <c r="O66" s="76">
        <v>8022000</v>
      </c>
      <c r="P66" s="76">
        <v>106.5723770482748</v>
      </c>
      <c r="Q66" s="76">
        <v>36638.606173644097</v>
      </c>
      <c r="R66" s="76">
        <v>0.53</v>
      </c>
      <c r="S66" s="76">
        <v>1.91</v>
      </c>
      <c r="T66" s="76">
        <v>0.31</v>
      </c>
    </row>
    <row r="67" spans="2:20">
      <c r="B67" t="s">
        <v>468</v>
      </c>
      <c r="C67" t="s">
        <v>469</v>
      </c>
      <c r="D67" t="s">
        <v>129</v>
      </c>
      <c r="E67" t="s">
        <v>374</v>
      </c>
      <c r="F67" t="s">
        <v>470</v>
      </c>
      <c r="G67" t="s">
        <v>399</v>
      </c>
      <c r="H67" t="s">
        <v>466</v>
      </c>
      <c r="I67" t="s">
        <v>378</v>
      </c>
      <c r="J67" t="s">
        <v>471</v>
      </c>
      <c r="K67" s="76">
        <v>6.69</v>
      </c>
      <c r="L67" t="s">
        <v>112</v>
      </c>
      <c r="M67" s="76">
        <v>4.75</v>
      </c>
      <c r="N67" s="76">
        <v>5.63</v>
      </c>
      <c r="O67" s="76">
        <v>9219000</v>
      </c>
      <c r="P67" s="76">
        <v>96.427694444082874</v>
      </c>
      <c r="Q67" s="76">
        <v>33478.494021912797</v>
      </c>
      <c r="R67" s="76">
        <v>1.23</v>
      </c>
      <c r="S67" s="76">
        <v>1.74</v>
      </c>
      <c r="T67" s="76">
        <v>0.28000000000000003</v>
      </c>
    </row>
    <row r="68" spans="2:20">
      <c r="B68" t="s">
        <v>472</v>
      </c>
      <c r="C68" t="s">
        <v>473</v>
      </c>
      <c r="D68" t="s">
        <v>129</v>
      </c>
      <c r="E68" t="s">
        <v>374</v>
      </c>
      <c r="F68" t="s">
        <v>474</v>
      </c>
      <c r="G68" t="s">
        <v>376</v>
      </c>
      <c r="H68" t="s">
        <v>475</v>
      </c>
      <c r="I68" t="s">
        <v>389</v>
      </c>
      <c r="J68" t="s">
        <v>476</v>
      </c>
      <c r="K68" s="76">
        <v>5.8</v>
      </c>
      <c r="L68" t="s">
        <v>112</v>
      </c>
      <c r="M68" s="76">
        <v>3.75</v>
      </c>
      <c r="N68" s="76">
        <v>5.67</v>
      </c>
      <c r="O68" s="76">
        <v>12309000</v>
      </c>
      <c r="P68" s="76">
        <v>91.290416666666673</v>
      </c>
      <c r="Q68" s="76">
        <v>42318.306201325002</v>
      </c>
      <c r="R68" s="76">
        <v>1.41</v>
      </c>
      <c r="S68" s="76">
        <v>2.2000000000000002</v>
      </c>
      <c r="T68" s="76">
        <v>0.36</v>
      </c>
    </row>
    <row r="69" spans="2:20">
      <c r="B69" t="s">
        <v>477</v>
      </c>
      <c r="C69" t="s">
        <v>478</v>
      </c>
      <c r="D69" t="s">
        <v>129</v>
      </c>
      <c r="E69" t="s">
        <v>374</v>
      </c>
      <c r="F69" t="s">
        <v>479</v>
      </c>
      <c r="G69" t="s">
        <v>480</v>
      </c>
      <c r="H69" t="s">
        <v>475</v>
      </c>
      <c r="I69" t="s">
        <v>389</v>
      </c>
      <c r="J69" t="s">
        <v>481</v>
      </c>
      <c r="K69" s="76">
        <v>16</v>
      </c>
      <c r="L69" t="s">
        <v>112</v>
      </c>
      <c r="M69" s="76">
        <v>5.75</v>
      </c>
      <c r="N69" s="76">
        <v>5.51</v>
      </c>
      <c r="O69" s="76">
        <v>4124000</v>
      </c>
      <c r="P69" s="76">
        <v>106.6660833341416</v>
      </c>
      <c r="Q69" s="76">
        <v>16566.2923360522</v>
      </c>
      <c r="R69" s="76">
        <v>1.03</v>
      </c>
      <c r="S69" s="76">
        <v>0.86</v>
      </c>
      <c r="T69" s="76">
        <v>0.14000000000000001</v>
      </c>
    </row>
    <row r="70" spans="2:20">
      <c r="B70" t="s">
        <v>482</v>
      </c>
      <c r="C70" t="s">
        <v>483</v>
      </c>
      <c r="D70" t="s">
        <v>129</v>
      </c>
      <c r="E70" t="s">
        <v>374</v>
      </c>
      <c r="F70" t="s">
        <v>484</v>
      </c>
      <c r="G70" t="s">
        <v>376</v>
      </c>
      <c r="H70" t="s">
        <v>466</v>
      </c>
      <c r="I70" t="s">
        <v>378</v>
      </c>
      <c r="J70" t="s">
        <v>485</v>
      </c>
      <c r="K70" s="76">
        <v>5.65</v>
      </c>
      <c r="L70" t="s">
        <v>112</v>
      </c>
      <c r="M70" s="76">
        <v>4</v>
      </c>
      <c r="N70" s="76">
        <v>7.14</v>
      </c>
      <c r="O70" s="76">
        <v>6115000</v>
      </c>
      <c r="P70" s="76">
        <v>86.022000000000006</v>
      </c>
      <c r="Q70" s="76">
        <v>19810.083799799999</v>
      </c>
      <c r="R70" s="76">
        <v>0</v>
      </c>
      <c r="S70" s="76">
        <v>1.03</v>
      </c>
      <c r="T70" s="76">
        <v>0.17</v>
      </c>
    </row>
    <row r="71" spans="2:20">
      <c r="B71" t="s">
        <v>486</v>
      </c>
      <c r="C71" t="s">
        <v>487</v>
      </c>
      <c r="D71" t="s">
        <v>129</v>
      </c>
      <c r="E71" t="s">
        <v>374</v>
      </c>
      <c r="F71" t="s">
        <v>488</v>
      </c>
      <c r="G71" t="s">
        <v>444</v>
      </c>
      <c r="H71" t="s">
        <v>489</v>
      </c>
      <c r="I71" t="s">
        <v>389</v>
      </c>
      <c r="J71" t="s">
        <v>490</v>
      </c>
      <c r="K71" s="76">
        <v>6.26</v>
      </c>
      <c r="L71" t="s">
        <v>112</v>
      </c>
      <c r="M71" s="76">
        <v>5.25</v>
      </c>
      <c r="N71" s="76">
        <v>6.13</v>
      </c>
      <c r="O71" s="76">
        <v>5479000</v>
      </c>
      <c r="P71" s="76">
        <v>96.913416667275044</v>
      </c>
      <c r="Q71" s="76">
        <v>19997.0310495872</v>
      </c>
      <c r="R71" s="76">
        <v>1.22</v>
      </c>
      <c r="S71" s="76">
        <v>1.04</v>
      </c>
      <c r="T71" s="76">
        <v>0.17</v>
      </c>
    </row>
    <row r="72" spans="2:20">
      <c r="B72" t="s">
        <v>491</v>
      </c>
      <c r="C72" t="s">
        <v>492</v>
      </c>
      <c r="D72" t="s">
        <v>129</v>
      </c>
      <c r="E72" t="s">
        <v>374</v>
      </c>
      <c r="F72" t="s">
        <v>493</v>
      </c>
      <c r="G72" t="s">
        <v>494</v>
      </c>
      <c r="H72" t="s">
        <v>495</v>
      </c>
      <c r="I72" t="s">
        <v>378</v>
      </c>
      <c r="J72" t="s">
        <v>496</v>
      </c>
      <c r="K72" s="76">
        <v>4.34</v>
      </c>
      <c r="L72" t="s">
        <v>112</v>
      </c>
      <c r="M72" s="76">
        <v>5.95</v>
      </c>
      <c r="N72" s="76">
        <v>4.0599999999999996</v>
      </c>
      <c r="O72" s="76">
        <v>5789000</v>
      </c>
      <c r="P72" s="76">
        <v>111.46313888927276</v>
      </c>
      <c r="Q72" s="76">
        <v>24300.4957813898</v>
      </c>
      <c r="R72" s="76">
        <v>0.46</v>
      </c>
      <c r="S72" s="76">
        <v>1.27</v>
      </c>
      <c r="T72" s="76">
        <v>0.21</v>
      </c>
    </row>
    <row r="73" spans="2:20">
      <c r="B73" t="s">
        <v>497</v>
      </c>
      <c r="C73" t="s">
        <v>498</v>
      </c>
      <c r="D73" t="s">
        <v>129</v>
      </c>
      <c r="E73" t="s">
        <v>374</v>
      </c>
      <c r="F73" t="s">
        <v>499</v>
      </c>
      <c r="G73" t="s">
        <v>376</v>
      </c>
      <c r="H73" t="s">
        <v>489</v>
      </c>
      <c r="I73" t="s">
        <v>389</v>
      </c>
      <c r="J73" t="s">
        <v>500</v>
      </c>
      <c r="K73" s="76">
        <v>6.93</v>
      </c>
      <c r="L73" t="s">
        <v>112</v>
      </c>
      <c r="M73" s="76">
        <v>4.25</v>
      </c>
      <c r="N73" s="76">
        <v>3.75</v>
      </c>
      <c r="O73" s="76">
        <v>8842000</v>
      </c>
      <c r="P73" s="76">
        <v>105.10186111060845</v>
      </c>
      <c r="Q73" s="76">
        <v>34997.839302700399</v>
      </c>
      <c r="R73" s="76">
        <v>1.77</v>
      </c>
      <c r="S73" s="76">
        <v>1.82</v>
      </c>
      <c r="T73" s="76">
        <v>0.3</v>
      </c>
    </row>
    <row r="74" spans="2:20">
      <c r="B74" t="s">
        <v>501</v>
      </c>
      <c r="C74" t="s">
        <v>502</v>
      </c>
      <c r="D74" t="s">
        <v>129</v>
      </c>
      <c r="E74" t="s">
        <v>374</v>
      </c>
      <c r="F74" t="s">
        <v>503</v>
      </c>
      <c r="G74" t="s">
        <v>416</v>
      </c>
      <c r="H74" t="s">
        <v>489</v>
      </c>
      <c r="I74" t="s">
        <v>389</v>
      </c>
      <c r="J74" t="s">
        <v>418</v>
      </c>
      <c r="K74" s="76">
        <v>7.37</v>
      </c>
      <c r="L74" t="s">
        <v>112</v>
      </c>
      <c r="M74" s="76">
        <v>3.9</v>
      </c>
      <c r="N74" s="76">
        <v>3.98</v>
      </c>
      <c r="O74" s="76">
        <v>6201000</v>
      </c>
      <c r="P74" s="76">
        <v>101.26416666666667</v>
      </c>
      <c r="Q74" s="76">
        <v>23648.186411850002</v>
      </c>
      <c r="R74" s="76">
        <v>0.89</v>
      </c>
      <c r="S74" s="76">
        <v>1.23</v>
      </c>
      <c r="T74" s="76">
        <v>0.2</v>
      </c>
    </row>
    <row r="75" spans="2:20">
      <c r="B75" t="s">
        <v>504</v>
      </c>
      <c r="C75" t="s">
        <v>505</v>
      </c>
      <c r="D75" t="s">
        <v>129</v>
      </c>
      <c r="E75" t="s">
        <v>374</v>
      </c>
      <c r="F75" t="s">
        <v>506</v>
      </c>
      <c r="G75" t="s">
        <v>456</v>
      </c>
      <c r="H75" t="s">
        <v>495</v>
      </c>
      <c r="I75" t="s">
        <v>378</v>
      </c>
      <c r="J75" t="s">
        <v>476</v>
      </c>
      <c r="K75" s="76">
        <v>16.48</v>
      </c>
      <c r="L75" t="s">
        <v>112</v>
      </c>
      <c r="M75" s="76">
        <v>4.88</v>
      </c>
      <c r="N75" s="76">
        <v>5.0599999999999996</v>
      </c>
      <c r="O75" s="76">
        <v>6120000</v>
      </c>
      <c r="P75" s="76">
        <v>99.259249999999994</v>
      </c>
      <c r="Q75" s="76">
        <v>22877.192532599998</v>
      </c>
      <c r="R75" s="76">
        <v>0.61</v>
      </c>
      <c r="S75" s="76">
        <v>1.19</v>
      </c>
      <c r="T75" s="76">
        <v>0.19</v>
      </c>
    </row>
    <row r="76" spans="2:20">
      <c r="B76" t="s">
        <v>507</v>
      </c>
      <c r="C76" t="s">
        <v>508</v>
      </c>
      <c r="D76" t="s">
        <v>129</v>
      </c>
      <c r="E76" t="s">
        <v>374</v>
      </c>
      <c r="F76" t="s">
        <v>509</v>
      </c>
      <c r="G76" t="s">
        <v>376</v>
      </c>
      <c r="H76" t="s">
        <v>495</v>
      </c>
      <c r="I76" t="s">
        <v>378</v>
      </c>
      <c r="J76" t="s">
        <v>510</v>
      </c>
      <c r="K76" s="76">
        <v>18.91</v>
      </c>
      <c r="L76" t="s">
        <v>116</v>
      </c>
      <c r="M76" s="76">
        <v>3.75</v>
      </c>
      <c r="N76" s="76">
        <v>4.16</v>
      </c>
      <c r="O76" s="76">
        <v>5148000</v>
      </c>
      <c r="P76" s="76">
        <v>92.700721311188985</v>
      </c>
      <c r="Q76" s="76">
        <v>20451.882315213399</v>
      </c>
      <c r="R76" s="76">
        <v>0.41</v>
      </c>
      <c r="S76" s="76">
        <v>1.06</v>
      </c>
      <c r="T76" s="76">
        <v>0.17</v>
      </c>
    </row>
    <row r="77" spans="2:20">
      <c r="B77" t="s">
        <v>511</v>
      </c>
      <c r="C77" t="s">
        <v>512</v>
      </c>
      <c r="D77" t="s">
        <v>129</v>
      </c>
      <c r="E77" t="s">
        <v>374</v>
      </c>
      <c r="F77" t="s">
        <v>513</v>
      </c>
      <c r="G77" t="s">
        <v>514</v>
      </c>
      <c r="H77" t="s">
        <v>515</v>
      </c>
      <c r="I77" t="s">
        <v>378</v>
      </c>
      <c r="J77" t="s">
        <v>516</v>
      </c>
      <c r="K77" s="76">
        <v>13.9</v>
      </c>
      <c r="L77" t="s">
        <v>112</v>
      </c>
      <c r="M77" s="76">
        <v>7</v>
      </c>
      <c r="N77" s="76">
        <v>7.2</v>
      </c>
      <c r="O77" s="76">
        <v>6084000</v>
      </c>
      <c r="P77" s="76">
        <v>102.16422222222222</v>
      </c>
      <c r="Q77" s="76">
        <v>23408.218040479998</v>
      </c>
      <c r="R77" s="76">
        <v>0</v>
      </c>
      <c r="S77" s="76">
        <v>1.22</v>
      </c>
      <c r="T77" s="76">
        <v>0.2</v>
      </c>
    </row>
    <row r="78" spans="2:20">
      <c r="B78" t="s">
        <v>517</v>
      </c>
      <c r="C78" t="s">
        <v>518</v>
      </c>
      <c r="D78" t="s">
        <v>129</v>
      </c>
      <c r="E78" t="s">
        <v>374</v>
      </c>
      <c r="F78" t="s">
        <v>519</v>
      </c>
      <c r="G78" t="s">
        <v>461</v>
      </c>
      <c r="H78" t="s">
        <v>515</v>
      </c>
      <c r="I78" t="s">
        <v>378</v>
      </c>
      <c r="J78" t="s">
        <v>520</v>
      </c>
      <c r="K78" s="76">
        <v>14.45</v>
      </c>
      <c r="L78" t="s">
        <v>116</v>
      </c>
      <c r="M78" s="76">
        <v>6.5</v>
      </c>
      <c r="N78" s="76">
        <v>6.05</v>
      </c>
      <c r="O78" s="76">
        <v>5364000</v>
      </c>
      <c r="P78" s="76">
        <v>109.80216855145432</v>
      </c>
      <c r="Q78" s="76">
        <v>25241.276828906201</v>
      </c>
      <c r="R78" s="76">
        <v>0.48</v>
      </c>
      <c r="S78" s="76">
        <v>1.31</v>
      </c>
      <c r="T78" s="76">
        <v>0.21</v>
      </c>
    </row>
    <row r="79" spans="2:20">
      <c r="B79" t="s">
        <v>521</v>
      </c>
      <c r="C79" t="s">
        <v>522</v>
      </c>
      <c r="D79" t="s">
        <v>129</v>
      </c>
      <c r="E79" t="s">
        <v>374</v>
      </c>
      <c r="F79" t="s">
        <v>523</v>
      </c>
      <c r="G79" t="s">
        <v>524</v>
      </c>
      <c r="H79" t="s">
        <v>525</v>
      </c>
      <c r="I79" t="s">
        <v>378</v>
      </c>
      <c r="J79" t="s">
        <v>526</v>
      </c>
      <c r="K79" s="76">
        <v>2.74</v>
      </c>
      <c r="L79" t="s">
        <v>112</v>
      </c>
      <c r="M79" s="76">
        <v>9.85</v>
      </c>
      <c r="N79" s="76">
        <v>5.99</v>
      </c>
      <c r="O79" s="76">
        <v>5326000</v>
      </c>
      <c r="P79" s="76">
        <v>114.5089722230567</v>
      </c>
      <c r="Q79" s="76">
        <v>22967.8844430196</v>
      </c>
      <c r="R79" s="76">
        <v>0.36</v>
      </c>
      <c r="S79" s="76">
        <v>1.2</v>
      </c>
      <c r="T79" s="76">
        <v>0.2</v>
      </c>
    </row>
    <row r="80" spans="2:20">
      <c r="B80" t="s">
        <v>527</v>
      </c>
      <c r="C80" t="s">
        <v>528</v>
      </c>
      <c r="D80" t="s">
        <v>129</v>
      </c>
      <c r="E80" t="s">
        <v>374</v>
      </c>
      <c r="F80" t="s">
        <v>529</v>
      </c>
      <c r="G80" t="s">
        <v>456</v>
      </c>
      <c r="H80" t="s">
        <v>525</v>
      </c>
      <c r="I80" t="s">
        <v>378</v>
      </c>
      <c r="J80" t="s">
        <v>530</v>
      </c>
      <c r="K80" s="76">
        <v>2.68</v>
      </c>
      <c r="L80" t="s">
        <v>112</v>
      </c>
      <c r="M80" s="76">
        <v>7.88</v>
      </c>
      <c r="N80" s="76">
        <v>9.7200000000000006</v>
      </c>
      <c r="O80" s="76">
        <v>3868000</v>
      </c>
      <c r="P80" s="76">
        <v>96.226249999999993</v>
      </c>
      <c r="Q80" s="76">
        <v>14017.170064100001</v>
      </c>
      <c r="R80" s="76">
        <v>0</v>
      </c>
      <c r="S80" s="76">
        <v>0.73</v>
      </c>
      <c r="T80" s="76">
        <v>0.12</v>
      </c>
    </row>
    <row r="81" spans="2:20">
      <c r="B81" t="s">
        <v>531</v>
      </c>
      <c r="C81" t="s">
        <v>532</v>
      </c>
      <c r="D81" t="s">
        <v>129</v>
      </c>
      <c r="E81" t="s">
        <v>374</v>
      </c>
      <c r="F81" t="s">
        <v>533</v>
      </c>
      <c r="G81" t="s">
        <v>444</v>
      </c>
      <c r="H81" t="s">
        <v>213</v>
      </c>
      <c r="I81" t="s">
        <v>534</v>
      </c>
      <c r="J81" t="s">
        <v>535</v>
      </c>
      <c r="K81" s="76">
        <v>3.88</v>
      </c>
      <c r="L81" t="s">
        <v>116</v>
      </c>
      <c r="M81" s="76">
        <v>3</v>
      </c>
      <c r="N81" s="76">
        <v>-3.21</v>
      </c>
      <c r="O81" s="76">
        <v>13790000</v>
      </c>
      <c r="P81" s="76">
        <v>128.79278005801305</v>
      </c>
      <c r="Q81" s="76">
        <v>76114.503240071994</v>
      </c>
      <c r="R81" s="76">
        <v>3.06</v>
      </c>
      <c r="S81" s="76">
        <v>3.96</v>
      </c>
      <c r="T81" s="76">
        <v>0.65</v>
      </c>
    </row>
    <row r="82" spans="2:20">
      <c r="B82" t="s">
        <v>536</v>
      </c>
      <c r="C82" t="s">
        <v>537</v>
      </c>
      <c r="D82" t="s">
        <v>129</v>
      </c>
      <c r="E82" t="s">
        <v>374</v>
      </c>
      <c r="F82" t="s">
        <v>538</v>
      </c>
      <c r="G82" t="s">
        <v>456</v>
      </c>
      <c r="H82" t="s">
        <v>213</v>
      </c>
      <c r="I82" t="s">
        <v>534</v>
      </c>
      <c r="J82" t="s">
        <v>539</v>
      </c>
      <c r="K82" s="76">
        <v>2.41</v>
      </c>
      <c r="L82" t="s">
        <v>112</v>
      </c>
      <c r="M82" s="76">
        <v>7.5</v>
      </c>
      <c r="N82" s="76">
        <v>43.89</v>
      </c>
      <c r="O82" s="76">
        <v>4935040</v>
      </c>
      <c r="P82" s="76">
        <v>49.189312404762674</v>
      </c>
      <c r="Q82" s="76">
        <v>9142.0111067613998</v>
      </c>
      <c r="R82" s="76">
        <v>0.68</v>
      </c>
      <c r="S82" s="76">
        <v>0.48</v>
      </c>
      <c r="T82" s="76">
        <v>0.08</v>
      </c>
    </row>
    <row r="83" spans="2:20">
      <c r="B83" t="s">
        <v>223</v>
      </c>
      <c r="C83" s="16"/>
      <c r="D83" s="16"/>
      <c r="E83" s="16"/>
      <c r="F83" s="16"/>
    </row>
    <row r="84" spans="2:20">
      <c r="C84" s="16"/>
      <c r="D84" s="16"/>
      <c r="E84" s="16"/>
      <c r="F84" s="16"/>
    </row>
    <row r="85" spans="2:20">
      <c r="C85" s="16"/>
      <c r="D85" s="16"/>
      <c r="E85" s="16"/>
      <c r="F85" s="16"/>
    </row>
    <row r="86" spans="2:20">
      <c r="C86" s="16"/>
      <c r="D86" s="16"/>
      <c r="E86" s="16"/>
      <c r="F86" s="16"/>
    </row>
    <row r="87" spans="2:20">
      <c r="C87" s="16"/>
      <c r="D87" s="16"/>
      <c r="E87" s="16"/>
      <c r="F87" s="16"/>
    </row>
    <row r="88" spans="2:20">
      <c r="C88" s="16"/>
      <c r="D88" s="16"/>
      <c r="E88" s="16"/>
      <c r="F88" s="16"/>
    </row>
    <row r="89" spans="2:20">
      <c r="C89" s="16"/>
      <c r="D89" s="16"/>
      <c r="E89" s="16"/>
      <c r="F89" s="16"/>
    </row>
    <row r="90" spans="2:20">
      <c r="C90" s="16"/>
      <c r="D90" s="16"/>
      <c r="E90" s="16"/>
      <c r="F90" s="16"/>
    </row>
    <row r="91" spans="2:20">
      <c r="C91" s="16"/>
      <c r="D91" s="16"/>
      <c r="E91" s="16"/>
      <c r="F91" s="16"/>
    </row>
    <row r="92" spans="2:20">
      <c r="C92" s="16"/>
      <c r="D92" s="16"/>
      <c r="E92" s="16"/>
      <c r="F92" s="16"/>
    </row>
    <row r="93" spans="2:20">
      <c r="C93" s="16"/>
      <c r="D93" s="16"/>
      <c r="E93" s="16"/>
      <c r="F93" s="16"/>
    </row>
    <row r="94" spans="2:20">
      <c r="C94" s="16"/>
      <c r="D94" s="16"/>
      <c r="E94" s="16"/>
      <c r="F94" s="16"/>
    </row>
    <row r="95" spans="2:20">
      <c r="C95" s="16"/>
      <c r="D95" s="16"/>
      <c r="E95" s="16"/>
      <c r="F95" s="16"/>
    </row>
    <row r="96" spans="2:20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zoomScale="80" zoomScaleNormal="80" workbookViewId="0">
      <selection activeCell="H24" sqref="H24"/>
    </sheetView>
  </sheetViews>
  <sheetFormatPr defaultColWidth="9.140625" defaultRowHeight="18"/>
  <cols>
    <col min="1" max="1" width="6.28515625" style="16" customWidth="1"/>
    <col min="2" max="2" width="54.140625" style="15" bestFit="1" customWidth="1"/>
    <col min="3" max="3" width="15.42578125" style="15" customWidth="1"/>
    <col min="4" max="5" width="10.7109375" style="15" customWidth="1"/>
    <col min="6" max="6" width="7.7109375" style="15" bestFit="1" customWidth="1"/>
    <col min="7" max="7" width="30.5703125" style="15" bestFit="1" customWidth="1"/>
    <col min="8" max="8" width="12.140625" style="16" bestFit="1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04" t="s">
        <v>1308</v>
      </c>
    </row>
    <row r="3" spans="2:61">
      <c r="B3" s="2" t="s">
        <v>2</v>
      </c>
      <c r="C3" t="s">
        <v>1309</v>
      </c>
    </row>
    <row r="4" spans="2:61">
      <c r="B4" s="2" t="s">
        <v>3</v>
      </c>
      <c r="C4" t="s">
        <v>191</v>
      </c>
    </row>
    <row r="6" spans="2:61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8"/>
      <c r="BI6" s="19"/>
    </row>
    <row r="7" spans="2:61" ht="26.25" customHeight="1">
      <c r="B7" s="126" t="s">
        <v>95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5">
        <v>80996574.189999998</v>
      </c>
      <c r="J11" s="7"/>
      <c r="K11" s="75">
        <v>1562354.8325605281</v>
      </c>
      <c r="L11" s="7"/>
      <c r="M11" s="75">
        <v>100</v>
      </c>
      <c r="N11" s="75">
        <v>13.28</v>
      </c>
      <c r="BE11" s="16"/>
      <c r="BF11" s="19"/>
      <c r="BG11" s="16"/>
      <c r="BI11" s="16"/>
    </row>
    <row r="12" spans="2:61">
      <c r="B12" s="77" t="s">
        <v>196</v>
      </c>
      <c r="E12" s="16"/>
      <c r="F12" s="16"/>
      <c r="G12" s="16"/>
      <c r="I12" s="78">
        <v>75902637.189999998</v>
      </c>
      <c r="K12" s="78">
        <v>1408464.69588</v>
      </c>
      <c r="M12" s="78">
        <v>90.15</v>
      </c>
      <c r="N12" s="78">
        <v>11.97</v>
      </c>
    </row>
    <row r="13" spans="2:61">
      <c r="B13" s="77" t="s">
        <v>540</v>
      </c>
      <c r="E13" s="16"/>
      <c r="F13" s="16"/>
      <c r="G13" s="16"/>
      <c r="I13" s="78">
        <v>36750334.090000004</v>
      </c>
      <c r="K13" s="78">
        <v>845186.28391700005</v>
      </c>
      <c r="M13" s="78">
        <v>54.1</v>
      </c>
      <c r="N13" s="78">
        <v>7.19</v>
      </c>
    </row>
    <row r="14" spans="2:61">
      <c r="B14" t="s">
        <v>541</v>
      </c>
      <c r="C14" t="s">
        <v>542</v>
      </c>
      <c r="D14" t="s">
        <v>106</v>
      </c>
      <c r="E14" t="s">
        <v>129</v>
      </c>
      <c r="F14" t="s">
        <v>543</v>
      </c>
      <c r="G14" t="s">
        <v>286</v>
      </c>
      <c r="H14" t="s">
        <v>108</v>
      </c>
      <c r="I14" s="76">
        <v>11489050</v>
      </c>
      <c r="J14" s="76">
        <v>636</v>
      </c>
      <c r="K14" s="76">
        <v>73070.357999999993</v>
      </c>
      <c r="L14" s="76">
        <v>1.0900000000000001</v>
      </c>
      <c r="M14" s="76">
        <v>4.68</v>
      </c>
      <c r="N14" s="76">
        <v>0.62</v>
      </c>
    </row>
    <row r="15" spans="2:61">
      <c r="B15" t="s">
        <v>544</v>
      </c>
      <c r="C15" t="s">
        <v>545</v>
      </c>
      <c r="D15" t="s">
        <v>106</v>
      </c>
      <c r="E15" t="s">
        <v>129</v>
      </c>
      <c r="F15" t="s">
        <v>546</v>
      </c>
      <c r="G15" t="s">
        <v>286</v>
      </c>
      <c r="H15" t="s">
        <v>108</v>
      </c>
      <c r="I15" s="76">
        <v>8560810</v>
      </c>
      <c r="J15" s="76">
        <v>1950</v>
      </c>
      <c r="K15" s="76">
        <v>166935.79500000001</v>
      </c>
      <c r="L15" s="76">
        <v>0.64</v>
      </c>
      <c r="M15" s="76">
        <v>10.68</v>
      </c>
      <c r="N15" s="76">
        <v>1.42</v>
      </c>
    </row>
    <row r="16" spans="2:61">
      <c r="B16" t="s">
        <v>547</v>
      </c>
      <c r="C16" t="s">
        <v>548</v>
      </c>
      <c r="D16" t="s">
        <v>106</v>
      </c>
      <c r="E16" t="s">
        <v>129</v>
      </c>
      <c r="F16" t="s">
        <v>305</v>
      </c>
      <c r="G16" t="s">
        <v>286</v>
      </c>
      <c r="H16" t="s">
        <v>108</v>
      </c>
      <c r="I16" s="76">
        <v>11494570</v>
      </c>
      <c r="J16" s="76">
        <v>1349</v>
      </c>
      <c r="K16" s="76">
        <v>155061.7493</v>
      </c>
      <c r="L16" s="76">
        <v>0.75</v>
      </c>
      <c r="M16" s="76">
        <v>9.92</v>
      </c>
      <c r="N16" s="76">
        <v>1.32</v>
      </c>
    </row>
    <row r="17" spans="2:14">
      <c r="B17" t="s">
        <v>549</v>
      </c>
      <c r="C17" t="s">
        <v>550</v>
      </c>
      <c r="D17" t="s">
        <v>106</v>
      </c>
      <c r="E17" t="s">
        <v>129</v>
      </c>
      <c r="F17" t="s">
        <v>551</v>
      </c>
      <c r="G17" t="s">
        <v>286</v>
      </c>
      <c r="H17" t="s">
        <v>108</v>
      </c>
      <c r="I17" s="76">
        <v>1353628</v>
      </c>
      <c r="J17" s="76">
        <v>4407</v>
      </c>
      <c r="K17" s="76">
        <v>59654.38596</v>
      </c>
      <c r="L17" s="76">
        <v>0.57999999999999996</v>
      </c>
      <c r="M17" s="76">
        <v>3.82</v>
      </c>
      <c r="N17" s="76">
        <v>0.51</v>
      </c>
    </row>
    <row r="18" spans="2:14">
      <c r="B18" t="s">
        <v>552</v>
      </c>
      <c r="C18" t="s">
        <v>553</v>
      </c>
      <c r="D18" t="s">
        <v>106</v>
      </c>
      <c r="E18" t="s">
        <v>129</v>
      </c>
      <c r="F18" t="s">
        <v>554</v>
      </c>
      <c r="G18" t="s">
        <v>286</v>
      </c>
      <c r="H18" t="s">
        <v>108</v>
      </c>
      <c r="I18" s="76">
        <v>1281920</v>
      </c>
      <c r="J18" s="76">
        <v>4657</v>
      </c>
      <c r="K18" s="76">
        <v>59699.0144</v>
      </c>
      <c r="L18" s="76">
        <v>1.28</v>
      </c>
      <c r="M18" s="76">
        <v>3.82</v>
      </c>
      <c r="N18" s="76">
        <v>0.51</v>
      </c>
    </row>
    <row r="19" spans="2:14">
      <c r="B19" t="s">
        <v>555</v>
      </c>
      <c r="C19" t="s">
        <v>556</v>
      </c>
      <c r="D19" t="s">
        <v>106</v>
      </c>
      <c r="E19" t="s">
        <v>129</v>
      </c>
      <c r="F19" t="s">
        <v>557</v>
      </c>
      <c r="G19" t="s">
        <v>118</v>
      </c>
      <c r="H19" t="s">
        <v>108</v>
      </c>
      <c r="I19" s="76">
        <v>94113</v>
      </c>
      <c r="J19" s="76">
        <v>59690</v>
      </c>
      <c r="K19" s="76">
        <v>56176.049700000003</v>
      </c>
      <c r="L19" s="76">
        <v>0.93</v>
      </c>
      <c r="M19" s="76">
        <v>3.6</v>
      </c>
      <c r="N19" s="76">
        <v>0.48</v>
      </c>
    </row>
    <row r="20" spans="2:14">
      <c r="B20" t="s">
        <v>558</v>
      </c>
      <c r="C20" t="s">
        <v>559</v>
      </c>
      <c r="D20" t="s">
        <v>106</v>
      </c>
      <c r="E20" t="s">
        <v>129</v>
      </c>
      <c r="F20" t="s">
        <v>560</v>
      </c>
      <c r="G20" t="s">
        <v>118</v>
      </c>
      <c r="H20" t="s">
        <v>108</v>
      </c>
      <c r="I20" s="76">
        <v>7757</v>
      </c>
      <c r="J20" s="76">
        <v>64440</v>
      </c>
      <c r="K20" s="76">
        <v>4998.6108000000004</v>
      </c>
      <c r="L20" s="76">
        <v>0.06</v>
      </c>
      <c r="M20" s="76">
        <v>0.32</v>
      </c>
      <c r="N20" s="76">
        <v>0.04</v>
      </c>
    </row>
    <row r="21" spans="2:14">
      <c r="B21" t="s">
        <v>561</v>
      </c>
      <c r="C21" t="s">
        <v>562</v>
      </c>
      <c r="D21" t="s">
        <v>106</v>
      </c>
      <c r="E21" t="s">
        <v>129</v>
      </c>
      <c r="F21" t="s">
        <v>326</v>
      </c>
      <c r="G21" t="s">
        <v>313</v>
      </c>
      <c r="H21" t="s">
        <v>108</v>
      </c>
      <c r="I21" s="76">
        <v>766622</v>
      </c>
      <c r="J21" s="76">
        <v>3429</v>
      </c>
      <c r="K21" s="76">
        <v>26287.468379999998</v>
      </c>
      <c r="L21" s="76">
        <v>0.39</v>
      </c>
      <c r="M21" s="76">
        <v>1.68</v>
      </c>
      <c r="N21" s="76">
        <v>0.22</v>
      </c>
    </row>
    <row r="22" spans="2:14">
      <c r="B22" t="s">
        <v>563</v>
      </c>
      <c r="C22" t="s">
        <v>564</v>
      </c>
      <c r="D22" t="s">
        <v>106</v>
      </c>
      <c r="E22" t="s">
        <v>129</v>
      </c>
      <c r="F22" t="s">
        <v>565</v>
      </c>
      <c r="G22" t="s">
        <v>313</v>
      </c>
      <c r="H22" t="s">
        <v>108</v>
      </c>
      <c r="I22" s="76">
        <v>632959.09</v>
      </c>
      <c r="J22" s="76">
        <v>13530</v>
      </c>
      <c r="K22" s="76">
        <v>85639.364877</v>
      </c>
      <c r="L22" s="76">
        <v>1.42</v>
      </c>
      <c r="M22" s="76">
        <v>5.48</v>
      </c>
      <c r="N22" s="76">
        <v>0.73</v>
      </c>
    </row>
    <row r="23" spans="2:14">
      <c r="B23" t="s">
        <v>566</v>
      </c>
      <c r="C23" t="s">
        <v>567</v>
      </c>
      <c r="D23" t="s">
        <v>106</v>
      </c>
      <c r="E23" t="s">
        <v>129</v>
      </c>
      <c r="F23" t="s">
        <v>568</v>
      </c>
      <c r="G23" t="s">
        <v>313</v>
      </c>
      <c r="H23" t="s">
        <v>108</v>
      </c>
      <c r="I23" s="76">
        <v>1068905</v>
      </c>
      <c r="J23" s="76">
        <v>14750</v>
      </c>
      <c r="K23" s="76">
        <v>157663.48749999999</v>
      </c>
      <c r="L23" s="76">
        <v>0.88</v>
      </c>
      <c r="M23" s="76">
        <v>10.09</v>
      </c>
      <c r="N23" s="76">
        <v>1.34</v>
      </c>
    </row>
    <row r="24" spans="2:14">
      <c r="B24" s="77" t="s">
        <v>569</v>
      </c>
      <c r="E24" s="16"/>
      <c r="F24" s="16"/>
      <c r="G24" s="16"/>
      <c r="I24" s="78">
        <v>33992297.100000001</v>
      </c>
      <c r="K24" s="78">
        <v>491716.96277300001</v>
      </c>
      <c r="M24" s="78">
        <v>31.47</v>
      </c>
      <c r="N24" s="78">
        <v>4.18</v>
      </c>
    </row>
    <row r="25" spans="2:14">
      <c r="B25" t="s">
        <v>570</v>
      </c>
      <c r="C25" t="s">
        <v>571</v>
      </c>
      <c r="D25" t="s">
        <v>106</v>
      </c>
      <c r="E25" t="s">
        <v>129</v>
      </c>
      <c r="F25" t="s">
        <v>572</v>
      </c>
      <c r="G25" t="s">
        <v>573</v>
      </c>
      <c r="H25" t="s">
        <v>108</v>
      </c>
      <c r="I25" s="76">
        <v>191862</v>
      </c>
      <c r="J25" s="76">
        <v>19200</v>
      </c>
      <c r="K25" s="76">
        <v>36837.504000000001</v>
      </c>
      <c r="L25" s="76">
        <v>1.33</v>
      </c>
      <c r="M25" s="76">
        <v>2.36</v>
      </c>
      <c r="N25" s="76">
        <v>0.31</v>
      </c>
    </row>
    <row r="26" spans="2:14">
      <c r="B26" t="s">
        <v>574</v>
      </c>
      <c r="C26" t="s">
        <v>575</v>
      </c>
      <c r="D26" t="s">
        <v>106</v>
      </c>
      <c r="E26" t="s">
        <v>129</v>
      </c>
      <c r="F26" t="s">
        <v>576</v>
      </c>
      <c r="G26" t="s">
        <v>573</v>
      </c>
      <c r="H26" t="s">
        <v>108</v>
      </c>
      <c r="I26" s="76">
        <v>752596</v>
      </c>
      <c r="J26" s="76">
        <v>3150</v>
      </c>
      <c r="K26" s="76">
        <v>23706.774000000001</v>
      </c>
      <c r="L26" s="76">
        <v>1.19</v>
      </c>
      <c r="M26" s="76">
        <v>1.52</v>
      </c>
      <c r="N26" s="76">
        <v>0.2</v>
      </c>
    </row>
    <row r="27" spans="2:14">
      <c r="B27" t="s">
        <v>577</v>
      </c>
      <c r="C27" t="s">
        <v>578</v>
      </c>
      <c r="D27" t="s">
        <v>106</v>
      </c>
      <c r="E27" t="s">
        <v>129</v>
      </c>
      <c r="F27" t="s">
        <v>579</v>
      </c>
      <c r="G27" t="s">
        <v>118</v>
      </c>
      <c r="H27" t="s">
        <v>108</v>
      </c>
      <c r="I27" s="76">
        <v>336979.85</v>
      </c>
      <c r="J27" s="76">
        <v>15320</v>
      </c>
      <c r="K27" s="76">
        <v>51625.313020000001</v>
      </c>
      <c r="L27" s="76">
        <v>1.96</v>
      </c>
      <c r="M27" s="76">
        <v>3.3</v>
      </c>
      <c r="N27" s="76">
        <v>0.44</v>
      </c>
    </row>
    <row r="28" spans="2:14">
      <c r="B28" t="s">
        <v>580</v>
      </c>
      <c r="C28" t="s">
        <v>581</v>
      </c>
      <c r="D28" t="s">
        <v>106</v>
      </c>
      <c r="E28" t="s">
        <v>129</v>
      </c>
      <c r="F28" t="s">
        <v>582</v>
      </c>
      <c r="G28" t="s">
        <v>583</v>
      </c>
      <c r="H28" t="s">
        <v>108</v>
      </c>
      <c r="I28" s="76">
        <v>1058648</v>
      </c>
      <c r="J28" s="76">
        <v>942.9</v>
      </c>
      <c r="K28" s="76">
        <v>9981.9919919999993</v>
      </c>
      <c r="L28" s="76">
        <v>0.97</v>
      </c>
      <c r="M28" s="76">
        <v>0.64</v>
      </c>
      <c r="N28" s="76">
        <v>0.08</v>
      </c>
    </row>
    <row r="29" spans="2:14">
      <c r="B29" t="s">
        <v>584</v>
      </c>
      <c r="C29" t="s">
        <v>585</v>
      </c>
      <c r="D29" t="s">
        <v>106</v>
      </c>
      <c r="E29" t="s">
        <v>129</v>
      </c>
      <c r="F29" t="s">
        <v>586</v>
      </c>
      <c r="G29" t="s">
        <v>583</v>
      </c>
      <c r="H29" t="s">
        <v>108</v>
      </c>
      <c r="I29" s="76">
        <v>6408162</v>
      </c>
      <c r="J29" s="76">
        <v>601.79999999999995</v>
      </c>
      <c r="K29" s="76">
        <v>38564.318915999997</v>
      </c>
      <c r="L29" s="76">
        <v>1.83</v>
      </c>
      <c r="M29" s="76">
        <v>2.4700000000000002</v>
      </c>
      <c r="N29" s="76">
        <v>0.33</v>
      </c>
    </row>
    <row r="30" spans="2:14">
      <c r="B30" t="s">
        <v>587</v>
      </c>
      <c r="C30" t="s">
        <v>588</v>
      </c>
      <c r="D30" t="s">
        <v>106</v>
      </c>
      <c r="E30" t="s">
        <v>129</v>
      </c>
      <c r="F30" t="s">
        <v>321</v>
      </c>
      <c r="G30" t="s">
        <v>313</v>
      </c>
      <c r="H30" t="s">
        <v>108</v>
      </c>
      <c r="I30" s="76">
        <v>4684290</v>
      </c>
      <c r="J30" s="76">
        <v>2960</v>
      </c>
      <c r="K30" s="76">
        <v>138654.984</v>
      </c>
      <c r="L30" s="76">
        <v>3.12</v>
      </c>
      <c r="M30" s="76">
        <v>8.8699999999999992</v>
      </c>
      <c r="N30" s="76">
        <v>1.18</v>
      </c>
    </row>
    <row r="31" spans="2:14">
      <c r="B31" t="s">
        <v>589</v>
      </c>
      <c r="C31" t="s">
        <v>590</v>
      </c>
      <c r="D31" t="s">
        <v>106</v>
      </c>
      <c r="E31" t="s">
        <v>129</v>
      </c>
      <c r="F31" t="s">
        <v>591</v>
      </c>
      <c r="G31" t="s">
        <v>313</v>
      </c>
      <c r="H31" t="s">
        <v>108</v>
      </c>
      <c r="I31" s="76">
        <v>4010078.25</v>
      </c>
      <c r="J31" s="76">
        <v>1352</v>
      </c>
      <c r="K31" s="76">
        <v>54216.257940000003</v>
      </c>
      <c r="L31" s="76">
        <v>1.43</v>
      </c>
      <c r="M31" s="76">
        <v>3.47</v>
      </c>
      <c r="N31" s="76">
        <v>0.46</v>
      </c>
    </row>
    <row r="32" spans="2:14">
      <c r="B32" t="s">
        <v>592</v>
      </c>
      <c r="C32" t="s">
        <v>593</v>
      </c>
      <c r="D32" t="s">
        <v>106</v>
      </c>
      <c r="E32" t="s">
        <v>129</v>
      </c>
      <c r="F32" t="s">
        <v>594</v>
      </c>
      <c r="G32" t="s">
        <v>313</v>
      </c>
      <c r="H32" t="s">
        <v>108</v>
      </c>
      <c r="I32" s="76">
        <v>338248</v>
      </c>
      <c r="J32" s="76">
        <v>7590</v>
      </c>
      <c r="K32" s="76">
        <v>25673.0232</v>
      </c>
      <c r="L32" s="76">
        <v>1.52</v>
      </c>
      <c r="M32" s="76">
        <v>1.64</v>
      </c>
      <c r="N32" s="76">
        <v>0.22</v>
      </c>
    </row>
    <row r="33" spans="2:14">
      <c r="B33" t="s">
        <v>595</v>
      </c>
      <c r="C33" t="s">
        <v>596</v>
      </c>
      <c r="D33" t="s">
        <v>106</v>
      </c>
      <c r="E33" t="s">
        <v>129</v>
      </c>
      <c r="F33" t="s">
        <v>597</v>
      </c>
      <c r="G33" t="s">
        <v>313</v>
      </c>
      <c r="H33" t="s">
        <v>108</v>
      </c>
      <c r="I33" s="76">
        <v>8987300</v>
      </c>
      <c r="J33" s="76">
        <v>697.4</v>
      </c>
      <c r="K33" s="76">
        <v>62677.430200000003</v>
      </c>
      <c r="L33" s="76">
        <v>3.59</v>
      </c>
      <c r="M33" s="76">
        <v>4.01</v>
      </c>
      <c r="N33" s="76">
        <v>0.53</v>
      </c>
    </row>
    <row r="34" spans="2:14">
      <c r="B34" t="s">
        <v>598</v>
      </c>
      <c r="C34" t="s">
        <v>599</v>
      </c>
      <c r="D34" t="s">
        <v>106</v>
      </c>
      <c r="E34" t="s">
        <v>129</v>
      </c>
      <c r="F34" t="s">
        <v>600</v>
      </c>
      <c r="G34" t="s">
        <v>313</v>
      </c>
      <c r="H34" t="s">
        <v>108</v>
      </c>
      <c r="I34" s="76">
        <v>2964157</v>
      </c>
      <c r="J34" s="76">
        <v>1063</v>
      </c>
      <c r="K34" s="76">
        <v>31508.98891</v>
      </c>
      <c r="L34" s="76">
        <v>1.82</v>
      </c>
      <c r="M34" s="76">
        <v>2.02</v>
      </c>
      <c r="N34" s="76">
        <v>0.27</v>
      </c>
    </row>
    <row r="35" spans="2:14">
      <c r="B35" t="s">
        <v>601</v>
      </c>
      <c r="C35" t="s">
        <v>602</v>
      </c>
      <c r="D35" t="s">
        <v>106</v>
      </c>
      <c r="E35" t="s">
        <v>129</v>
      </c>
      <c r="F35" t="s">
        <v>603</v>
      </c>
      <c r="G35" t="s">
        <v>133</v>
      </c>
      <c r="H35" t="s">
        <v>108</v>
      </c>
      <c r="I35" s="76">
        <v>3481585</v>
      </c>
      <c r="J35" s="76">
        <v>281.3</v>
      </c>
      <c r="K35" s="76">
        <v>9793.6986049999996</v>
      </c>
      <c r="L35" s="76">
        <v>0.7</v>
      </c>
      <c r="M35" s="76">
        <v>0.63</v>
      </c>
      <c r="N35" s="76">
        <v>0.08</v>
      </c>
    </row>
    <row r="36" spans="2:14">
      <c r="B36" t="s">
        <v>604</v>
      </c>
      <c r="C36" t="s">
        <v>605</v>
      </c>
      <c r="D36" t="s">
        <v>106</v>
      </c>
      <c r="E36" t="s">
        <v>129</v>
      </c>
      <c r="F36" t="s">
        <v>606</v>
      </c>
      <c r="G36" t="s">
        <v>134</v>
      </c>
      <c r="H36" t="s">
        <v>108</v>
      </c>
      <c r="I36" s="76">
        <v>778391</v>
      </c>
      <c r="J36" s="76">
        <v>1089</v>
      </c>
      <c r="K36" s="76">
        <v>8476.6779900000001</v>
      </c>
      <c r="L36" s="76">
        <v>1.1599999999999999</v>
      </c>
      <c r="M36" s="76">
        <v>0.54</v>
      </c>
      <c r="N36" s="76">
        <v>7.0000000000000007E-2</v>
      </c>
    </row>
    <row r="37" spans="2:14">
      <c r="B37" s="77" t="s">
        <v>607</v>
      </c>
      <c r="E37" s="16"/>
      <c r="F37" s="16"/>
      <c r="G37" s="16"/>
      <c r="I37" s="78">
        <v>5160006</v>
      </c>
      <c r="K37" s="78">
        <v>71561.449189999999</v>
      </c>
      <c r="M37" s="78">
        <v>4.58</v>
      </c>
      <c r="N37" s="78">
        <v>0.61</v>
      </c>
    </row>
    <row r="38" spans="2:14">
      <c r="B38" t="s">
        <v>608</v>
      </c>
      <c r="C38" t="s">
        <v>609</v>
      </c>
      <c r="D38" t="s">
        <v>106</v>
      </c>
      <c r="E38" t="s">
        <v>129</v>
      </c>
      <c r="F38" t="s">
        <v>610</v>
      </c>
      <c r="G38" t="s">
        <v>611</v>
      </c>
      <c r="H38" t="s">
        <v>108</v>
      </c>
      <c r="I38" s="76">
        <v>410500</v>
      </c>
      <c r="J38" s="76">
        <v>828.3</v>
      </c>
      <c r="K38" s="76">
        <v>3400.1714999999999</v>
      </c>
      <c r="L38" s="76">
        <v>2.2599999999999998</v>
      </c>
      <c r="M38" s="76">
        <v>0.22</v>
      </c>
      <c r="N38" s="76">
        <v>0.03</v>
      </c>
    </row>
    <row r="39" spans="2:14">
      <c r="B39" t="s">
        <v>612</v>
      </c>
      <c r="C39" t="s">
        <v>613</v>
      </c>
      <c r="D39" t="s">
        <v>106</v>
      </c>
      <c r="E39" t="s">
        <v>129</v>
      </c>
      <c r="F39" t="s">
        <v>348</v>
      </c>
      <c r="G39" t="s">
        <v>118</v>
      </c>
      <c r="H39" t="s">
        <v>108</v>
      </c>
      <c r="I39" s="76">
        <v>108650</v>
      </c>
      <c r="J39" s="76">
        <v>56.8</v>
      </c>
      <c r="K39" s="76">
        <v>61.713200000000001</v>
      </c>
      <c r="L39" s="76">
        <v>0.09</v>
      </c>
      <c r="M39" s="76">
        <v>0</v>
      </c>
      <c r="N39" s="76">
        <v>0</v>
      </c>
    </row>
    <row r="40" spans="2:14">
      <c r="B40" t="s">
        <v>614</v>
      </c>
      <c r="C40" t="s">
        <v>615</v>
      </c>
      <c r="D40" t="s">
        <v>106</v>
      </c>
      <c r="E40" t="s">
        <v>129</v>
      </c>
      <c r="F40" t="s">
        <v>616</v>
      </c>
      <c r="G40" t="s">
        <v>617</v>
      </c>
      <c r="H40" t="s">
        <v>108</v>
      </c>
      <c r="I40" s="76">
        <v>211300</v>
      </c>
      <c r="J40" s="76">
        <v>1026</v>
      </c>
      <c r="K40" s="76">
        <v>2167.9380000000001</v>
      </c>
      <c r="L40" s="76">
        <v>1.59</v>
      </c>
      <c r="M40" s="76">
        <v>0.14000000000000001</v>
      </c>
      <c r="N40" s="76">
        <v>0.02</v>
      </c>
    </row>
    <row r="41" spans="2:14">
      <c r="B41" t="s">
        <v>618</v>
      </c>
      <c r="C41" t="s">
        <v>619</v>
      </c>
      <c r="D41" t="s">
        <v>106</v>
      </c>
      <c r="E41" t="s">
        <v>129</v>
      </c>
      <c r="F41" t="s">
        <v>620</v>
      </c>
      <c r="G41" t="s">
        <v>313</v>
      </c>
      <c r="H41" t="s">
        <v>108</v>
      </c>
      <c r="I41" s="76">
        <v>264330</v>
      </c>
      <c r="J41" s="76">
        <v>3715</v>
      </c>
      <c r="K41" s="76">
        <v>9819.8595000000005</v>
      </c>
      <c r="L41" s="76">
        <v>1.96</v>
      </c>
      <c r="M41" s="76">
        <v>0.63</v>
      </c>
      <c r="N41" s="76">
        <v>0.08</v>
      </c>
    </row>
    <row r="42" spans="2:14">
      <c r="B42" t="s">
        <v>621</v>
      </c>
      <c r="C42" t="s">
        <v>622</v>
      </c>
      <c r="D42" t="s">
        <v>106</v>
      </c>
      <c r="E42" t="s">
        <v>129</v>
      </c>
      <c r="F42" t="s">
        <v>623</v>
      </c>
      <c r="G42" t="s">
        <v>313</v>
      </c>
      <c r="H42" t="s">
        <v>108</v>
      </c>
      <c r="I42" s="76">
        <v>2219080</v>
      </c>
      <c r="J42" s="76">
        <v>458</v>
      </c>
      <c r="K42" s="76">
        <v>10163.386399999999</v>
      </c>
      <c r="L42" s="76">
        <v>1.56</v>
      </c>
      <c r="M42" s="76">
        <v>0.65</v>
      </c>
      <c r="N42" s="76">
        <v>0.09</v>
      </c>
    </row>
    <row r="43" spans="2:14">
      <c r="B43" t="s">
        <v>624</v>
      </c>
      <c r="C43" t="s">
        <v>625</v>
      </c>
      <c r="D43" t="s">
        <v>106</v>
      </c>
      <c r="E43" t="s">
        <v>129</v>
      </c>
      <c r="F43" t="s">
        <v>626</v>
      </c>
      <c r="G43" t="s">
        <v>313</v>
      </c>
      <c r="H43" t="s">
        <v>108</v>
      </c>
      <c r="I43" s="76">
        <v>756908</v>
      </c>
      <c r="J43" s="76">
        <v>2155</v>
      </c>
      <c r="K43" s="76">
        <v>16311.367399999999</v>
      </c>
      <c r="L43" s="76">
        <v>2.9</v>
      </c>
      <c r="M43" s="76">
        <v>1.04</v>
      </c>
      <c r="N43" s="76">
        <v>0.14000000000000001</v>
      </c>
    </row>
    <row r="44" spans="2:14">
      <c r="B44" t="s">
        <v>627</v>
      </c>
      <c r="C44" t="s">
        <v>628</v>
      </c>
      <c r="D44" t="s">
        <v>106</v>
      </c>
      <c r="E44" t="s">
        <v>129</v>
      </c>
      <c r="F44" t="s">
        <v>629</v>
      </c>
      <c r="G44" t="s">
        <v>134</v>
      </c>
      <c r="H44" t="s">
        <v>108</v>
      </c>
      <c r="I44" s="76">
        <v>131320</v>
      </c>
      <c r="J44" s="76">
        <v>2597</v>
      </c>
      <c r="K44" s="76">
        <v>3410.3804</v>
      </c>
      <c r="L44" s="76">
        <v>0.85</v>
      </c>
      <c r="M44" s="76">
        <v>0.22</v>
      </c>
      <c r="N44" s="76">
        <v>0.03</v>
      </c>
    </row>
    <row r="45" spans="2:14">
      <c r="B45" t="s">
        <v>630</v>
      </c>
      <c r="C45" t="s">
        <v>631</v>
      </c>
      <c r="D45" t="s">
        <v>106</v>
      </c>
      <c r="E45" t="s">
        <v>129</v>
      </c>
      <c r="F45" t="s">
        <v>632</v>
      </c>
      <c r="G45" t="s">
        <v>134</v>
      </c>
      <c r="H45" t="s">
        <v>108</v>
      </c>
      <c r="I45" s="76">
        <v>43229</v>
      </c>
      <c r="J45" s="76">
        <v>4599</v>
      </c>
      <c r="K45" s="76">
        <v>1988.1017099999999</v>
      </c>
      <c r="L45" s="76">
        <v>0.25</v>
      </c>
      <c r="M45" s="76">
        <v>0.13</v>
      </c>
      <c r="N45" s="76">
        <v>0.02</v>
      </c>
    </row>
    <row r="46" spans="2:14">
      <c r="B46" t="s">
        <v>633</v>
      </c>
      <c r="C46" t="s">
        <v>634</v>
      </c>
      <c r="D46" t="s">
        <v>106</v>
      </c>
      <c r="E46" t="s">
        <v>129</v>
      </c>
      <c r="F46" t="s">
        <v>635</v>
      </c>
      <c r="G46" t="s">
        <v>134</v>
      </c>
      <c r="H46" t="s">
        <v>108</v>
      </c>
      <c r="I46" s="76">
        <v>141289</v>
      </c>
      <c r="J46" s="76">
        <v>3772</v>
      </c>
      <c r="K46" s="76">
        <v>5329.4210800000001</v>
      </c>
      <c r="L46" s="76">
        <v>0.96</v>
      </c>
      <c r="M46" s="76">
        <v>0.34</v>
      </c>
      <c r="N46" s="76">
        <v>0.05</v>
      </c>
    </row>
    <row r="47" spans="2:14">
      <c r="B47" t="s">
        <v>636</v>
      </c>
      <c r="C47" t="s">
        <v>637</v>
      </c>
      <c r="D47" t="s">
        <v>106</v>
      </c>
      <c r="E47" t="s">
        <v>129</v>
      </c>
      <c r="F47" t="s">
        <v>638</v>
      </c>
      <c r="G47" t="s">
        <v>134</v>
      </c>
      <c r="H47" t="s">
        <v>108</v>
      </c>
      <c r="I47" s="76">
        <v>873400</v>
      </c>
      <c r="J47" s="76">
        <v>2165</v>
      </c>
      <c r="K47" s="76">
        <v>18909.11</v>
      </c>
      <c r="L47" s="76">
        <v>3.16</v>
      </c>
      <c r="M47" s="76">
        <v>1.21</v>
      </c>
      <c r="N47" s="76">
        <v>0.16</v>
      </c>
    </row>
    <row r="48" spans="2:14">
      <c r="B48" s="77" t="s">
        <v>639</v>
      </c>
      <c r="E48" s="16"/>
      <c r="F48" s="16"/>
      <c r="G48" s="16"/>
      <c r="I48" s="78">
        <v>0</v>
      </c>
      <c r="K48" s="78">
        <v>0</v>
      </c>
      <c r="M48" s="78">
        <v>0</v>
      </c>
      <c r="N48" s="78">
        <v>0</v>
      </c>
    </row>
    <row r="49" spans="2:14">
      <c r="B49" t="s">
        <v>213</v>
      </c>
      <c r="C49" t="s">
        <v>213</v>
      </c>
      <c r="E49" s="16"/>
      <c r="F49" s="16"/>
      <c r="G49" t="s">
        <v>213</v>
      </c>
      <c r="H49" t="s">
        <v>213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</row>
    <row r="50" spans="2:14">
      <c r="B50" s="77" t="s">
        <v>220</v>
      </c>
      <c r="E50" s="16"/>
      <c r="F50" s="16"/>
      <c r="G50" s="16"/>
      <c r="I50" s="78">
        <v>5093937</v>
      </c>
      <c r="K50" s="78">
        <v>153890.136680528</v>
      </c>
      <c r="M50" s="78">
        <v>9.85</v>
      </c>
      <c r="N50" s="78">
        <v>1.31</v>
      </c>
    </row>
    <row r="51" spans="2:14">
      <c r="B51" s="77" t="s">
        <v>281</v>
      </c>
      <c r="E51" s="16"/>
      <c r="F51" s="16"/>
      <c r="G51" s="16"/>
      <c r="I51" s="78">
        <v>678398</v>
      </c>
      <c r="K51" s="78">
        <v>2.5548468679999998</v>
      </c>
      <c r="M51" s="78">
        <v>0</v>
      </c>
      <c r="N51" s="78">
        <v>0</v>
      </c>
    </row>
    <row r="52" spans="2:14">
      <c r="B52" t="s">
        <v>640</v>
      </c>
      <c r="C52" t="s">
        <v>641</v>
      </c>
      <c r="D52" t="s">
        <v>129</v>
      </c>
      <c r="E52" t="s">
        <v>374</v>
      </c>
      <c r="F52" t="s">
        <v>642</v>
      </c>
      <c r="G52" t="s">
        <v>643</v>
      </c>
      <c r="H52" t="s">
        <v>112</v>
      </c>
      <c r="I52" s="76">
        <v>678398</v>
      </c>
      <c r="J52" s="76">
        <v>0.1</v>
      </c>
      <c r="K52" s="76">
        <v>2.5548468679999998</v>
      </c>
      <c r="L52" s="76">
        <v>0.11</v>
      </c>
      <c r="M52" s="76">
        <v>0</v>
      </c>
      <c r="N52" s="76">
        <v>0</v>
      </c>
    </row>
    <row r="53" spans="2:14">
      <c r="B53" s="77" t="s">
        <v>282</v>
      </c>
      <c r="E53" s="16"/>
      <c r="F53" s="16"/>
      <c r="G53" s="16"/>
      <c r="I53" s="78">
        <v>4415539</v>
      </c>
      <c r="K53" s="78">
        <v>153887.58183365999</v>
      </c>
      <c r="M53" s="78">
        <v>9.85</v>
      </c>
      <c r="N53" s="78">
        <v>1.31</v>
      </c>
    </row>
    <row r="54" spans="2:14">
      <c r="B54" t="s">
        <v>644</v>
      </c>
      <c r="C54" t="s">
        <v>645</v>
      </c>
      <c r="D54" t="s">
        <v>646</v>
      </c>
      <c r="E54" t="s">
        <v>374</v>
      </c>
      <c r="F54" t="s">
        <v>647</v>
      </c>
      <c r="G54" t="s">
        <v>480</v>
      </c>
      <c r="H54" t="s">
        <v>112</v>
      </c>
      <c r="I54" s="76">
        <v>125092</v>
      </c>
      <c r="J54" s="76">
        <v>12694</v>
      </c>
      <c r="K54" s="76">
        <v>59800.986155680002</v>
      </c>
      <c r="L54" s="76">
        <v>0.02</v>
      </c>
      <c r="M54" s="76">
        <v>3.83</v>
      </c>
      <c r="N54" s="76">
        <v>0.51</v>
      </c>
    </row>
    <row r="55" spans="2:14">
      <c r="B55" t="s">
        <v>648</v>
      </c>
      <c r="C55" t="s">
        <v>649</v>
      </c>
      <c r="D55" t="s">
        <v>646</v>
      </c>
      <c r="E55" t="s">
        <v>374</v>
      </c>
      <c r="F55" t="s">
        <v>650</v>
      </c>
      <c r="G55" t="s">
        <v>416</v>
      </c>
      <c r="H55" t="s">
        <v>112</v>
      </c>
      <c r="I55" s="76">
        <v>27871</v>
      </c>
      <c r="J55" s="76">
        <v>4591</v>
      </c>
      <c r="K55" s="76">
        <v>4818.81395926</v>
      </c>
      <c r="L55" s="76">
        <v>7.0000000000000007E-2</v>
      </c>
      <c r="M55" s="76">
        <v>0.31</v>
      </c>
      <c r="N55" s="76">
        <v>0.04</v>
      </c>
    </row>
    <row r="56" spans="2:14">
      <c r="B56" t="s">
        <v>651</v>
      </c>
      <c r="C56" t="s">
        <v>652</v>
      </c>
      <c r="D56" t="s">
        <v>653</v>
      </c>
      <c r="E56" t="s">
        <v>374</v>
      </c>
      <c r="F56" t="s">
        <v>503</v>
      </c>
      <c r="G56" t="s">
        <v>416</v>
      </c>
      <c r="H56" t="s">
        <v>112</v>
      </c>
      <c r="I56" s="76">
        <v>104726</v>
      </c>
      <c r="J56" s="76">
        <v>12793</v>
      </c>
      <c r="K56" s="76">
        <v>50455.350979880001</v>
      </c>
      <c r="L56" s="76">
        <v>7.0000000000000007E-2</v>
      </c>
      <c r="M56" s="76">
        <v>3.23</v>
      </c>
      <c r="N56" s="76">
        <v>0.43</v>
      </c>
    </row>
    <row r="57" spans="2:14">
      <c r="B57" t="s">
        <v>654</v>
      </c>
      <c r="C57" t="s">
        <v>655</v>
      </c>
      <c r="D57" t="s">
        <v>656</v>
      </c>
      <c r="E57" t="s">
        <v>374</v>
      </c>
      <c r="F57" t="s">
        <v>657</v>
      </c>
      <c r="G57" t="s">
        <v>444</v>
      </c>
      <c r="H57" t="s">
        <v>112</v>
      </c>
      <c r="I57" s="76">
        <v>1985500</v>
      </c>
      <c r="J57" s="76">
        <v>12.5</v>
      </c>
      <c r="K57" s="76">
        <v>934.674125</v>
      </c>
      <c r="L57" s="76">
        <v>0.38</v>
      </c>
      <c r="M57" s="76">
        <v>0.06</v>
      </c>
      <c r="N57" s="76">
        <v>0.01</v>
      </c>
    </row>
    <row r="58" spans="2:14">
      <c r="B58" t="s">
        <v>658</v>
      </c>
      <c r="C58" t="s">
        <v>659</v>
      </c>
      <c r="D58" t="s">
        <v>129</v>
      </c>
      <c r="E58" t="s">
        <v>374</v>
      </c>
      <c r="F58" t="s">
        <v>660</v>
      </c>
      <c r="G58" t="s">
        <v>444</v>
      </c>
      <c r="H58" t="s">
        <v>116</v>
      </c>
      <c r="I58" s="76">
        <v>1405650</v>
      </c>
      <c r="J58" s="76">
        <v>350.6</v>
      </c>
      <c r="K58" s="76">
        <v>21120.332061839999</v>
      </c>
      <c r="L58" s="76">
        <v>0.37</v>
      </c>
      <c r="M58" s="76">
        <v>1.35</v>
      </c>
      <c r="N58" s="76">
        <v>0.18</v>
      </c>
    </row>
    <row r="59" spans="2:14">
      <c r="B59" t="s">
        <v>661</v>
      </c>
      <c r="C59" t="s">
        <v>662</v>
      </c>
      <c r="D59" t="s">
        <v>656</v>
      </c>
      <c r="E59" t="s">
        <v>374</v>
      </c>
      <c r="F59" t="s">
        <v>663</v>
      </c>
      <c r="G59" t="s">
        <v>444</v>
      </c>
      <c r="H59" t="s">
        <v>116</v>
      </c>
      <c r="I59" s="76">
        <v>766700</v>
      </c>
      <c r="J59" s="76">
        <v>510</v>
      </c>
      <c r="K59" s="76">
        <v>16757.424552</v>
      </c>
      <c r="L59" s="76">
        <v>7.17</v>
      </c>
      <c r="M59" s="76">
        <v>1.07</v>
      </c>
      <c r="N59" s="76">
        <v>0.14000000000000001</v>
      </c>
    </row>
    <row r="60" spans="2:14">
      <c r="B60" t="s">
        <v>223</v>
      </c>
      <c r="E60" s="16"/>
      <c r="F60" s="16"/>
      <c r="G60" s="16"/>
    </row>
    <row r="61" spans="2:14">
      <c r="E61" s="16"/>
      <c r="F61" s="16"/>
      <c r="G61" s="16"/>
    </row>
    <row r="62" spans="2:14">
      <c r="E62" s="16"/>
      <c r="F62" s="16"/>
      <c r="G62" s="16"/>
    </row>
    <row r="63" spans="2:14">
      <c r="E63" s="16"/>
      <c r="F63" s="16"/>
      <c r="G63" s="16"/>
    </row>
    <row r="64" spans="2:14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zoomScale="80" zoomScaleNormal="80" workbookViewId="0">
      <selection activeCell="B27" sqref="B2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104" t="s">
        <v>1308</v>
      </c>
    </row>
    <row r="3" spans="2:62">
      <c r="B3" s="2" t="s">
        <v>2</v>
      </c>
      <c r="C3" t="s">
        <v>1309</v>
      </c>
    </row>
    <row r="4" spans="2:62">
      <c r="B4" s="2" t="s">
        <v>3</v>
      </c>
      <c r="C4" t="s">
        <v>191</v>
      </c>
    </row>
    <row r="6" spans="2:62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  <c r="BJ6" s="19"/>
    </row>
    <row r="7" spans="2:62" ht="26.25" customHeight="1">
      <c r="B7" s="126" t="s">
        <v>97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35"/>
      <c r="BG11" s="16"/>
      <c r="BH11" s="19"/>
      <c r="BJ11" s="16"/>
    </row>
    <row r="12" spans="2:62">
      <c r="B12" s="77" t="s">
        <v>196</v>
      </c>
      <c r="D12" s="16"/>
      <c r="E12" s="16"/>
      <c r="F12" s="16"/>
      <c r="G12" s="16"/>
      <c r="H12" s="78">
        <v>0</v>
      </c>
      <c r="J12" s="78">
        <v>0</v>
      </c>
      <c r="L12" s="78">
        <v>0</v>
      </c>
      <c r="M12" s="78">
        <v>0</v>
      </c>
    </row>
    <row r="13" spans="2:62">
      <c r="B13" s="77" t="s">
        <v>664</v>
      </c>
      <c r="D13" s="16"/>
      <c r="E13" s="16"/>
      <c r="F13" s="16"/>
      <c r="G13" s="16"/>
      <c r="H13" s="78">
        <v>0</v>
      </c>
      <c r="J13" s="78">
        <v>0</v>
      </c>
      <c r="L13" s="78">
        <v>0</v>
      </c>
      <c r="M13" s="78">
        <v>0</v>
      </c>
    </row>
    <row r="14" spans="2:62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</row>
    <row r="15" spans="2:62">
      <c r="B15" s="77" t="s">
        <v>665</v>
      </c>
      <c r="D15" s="16"/>
      <c r="E15" s="16"/>
      <c r="F15" s="16"/>
      <c r="G15" s="16"/>
      <c r="H15" s="78">
        <v>0</v>
      </c>
      <c r="J15" s="78">
        <v>0</v>
      </c>
      <c r="L15" s="78">
        <v>0</v>
      </c>
      <c r="M15" s="78">
        <v>0</v>
      </c>
    </row>
    <row r="16" spans="2:62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666</v>
      </c>
      <c r="D17" s="16"/>
      <c r="E17" s="16"/>
      <c r="F17" s="16"/>
      <c r="G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s="77" t="s">
        <v>371</v>
      </c>
      <c r="D19" s="16"/>
      <c r="E19" s="16"/>
      <c r="F19" s="16"/>
      <c r="G19" s="16"/>
      <c r="H19" s="78">
        <v>0</v>
      </c>
      <c r="J19" s="78">
        <v>0</v>
      </c>
      <c r="L19" s="78">
        <v>0</v>
      </c>
      <c r="M19" s="78">
        <v>0</v>
      </c>
    </row>
    <row r="20" spans="2:13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</row>
    <row r="21" spans="2:13">
      <c r="B21" s="77" t="s">
        <v>667</v>
      </c>
      <c r="D21" s="16"/>
      <c r="E21" s="16"/>
      <c r="F21" s="16"/>
      <c r="G21" s="16"/>
      <c r="H21" s="78">
        <v>0</v>
      </c>
      <c r="J21" s="78">
        <v>0</v>
      </c>
      <c r="L21" s="78">
        <v>0</v>
      </c>
      <c r="M21" s="78">
        <v>0</v>
      </c>
    </row>
    <row r="22" spans="2:13">
      <c r="B22" t="s">
        <v>213</v>
      </c>
      <c r="C22" t="s">
        <v>213</v>
      </c>
      <c r="D22" s="16"/>
      <c r="E22" s="16"/>
      <c r="F22" t="s">
        <v>213</v>
      </c>
      <c r="G22" t="s">
        <v>213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</row>
    <row r="23" spans="2:13">
      <c r="B23" s="77" t="s">
        <v>668</v>
      </c>
      <c r="D23" s="16"/>
      <c r="E23" s="16"/>
      <c r="F23" s="16"/>
      <c r="G23" s="16"/>
      <c r="H23" s="78">
        <v>0</v>
      </c>
      <c r="J23" s="78">
        <v>0</v>
      </c>
      <c r="L23" s="78">
        <v>0</v>
      </c>
      <c r="M23" s="78">
        <v>0</v>
      </c>
    </row>
    <row r="24" spans="2:13">
      <c r="B24" t="s">
        <v>213</v>
      </c>
      <c r="C24" t="s">
        <v>213</v>
      </c>
      <c r="D24" s="16"/>
      <c r="E24" s="16"/>
      <c r="F24" t="s">
        <v>213</v>
      </c>
      <c r="G24" t="s">
        <v>213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</row>
    <row r="25" spans="2:13">
      <c r="B25" s="77" t="s">
        <v>220</v>
      </c>
      <c r="D25" s="16"/>
      <c r="E25" s="16"/>
      <c r="F25" s="16"/>
      <c r="G25" s="16"/>
      <c r="H25" s="78">
        <v>0</v>
      </c>
      <c r="J25" s="78">
        <v>0</v>
      </c>
      <c r="L25" s="78">
        <v>0</v>
      </c>
      <c r="M25" s="78">
        <v>0</v>
      </c>
    </row>
    <row r="26" spans="2:13">
      <c r="B26" s="77" t="s">
        <v>669</v>
      </c>
      <c r="D26" s="16"/>
      <c r="E26" s="16"/>
      <c r="F26" s="16"/>
      <c r="G26" s="16"/>
      <c r="H26" s="78">
        <v>0</v>
      </c>
      <c r="J26" s="78">
        <v>0</v>
      </c>
      <c r="L26" s="78">
        <v>0</v>
      </c>
      <c r="M26" s="78">
        <v>0</v>
      </c>
    </row>
    <row r="27" spans="2:13">
      <c r="B27"/>
      <c r="C27" t="s">
        <v>213</v>
      </c>
      <c r="D27" s="16"/>
      <c r="E27" s="16"/>
      <c r="F27" t="s">
        <v>213</v>
      </c>
      <c r="G27" t="s">
        <v>213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</row>
    <row r="28" spans="2:13">
      <c r="B28" s="77" t="s">
        <v>670</v>
      </c>
      <c r="D28" s="16"/>
      <c r="E28" s="16"/>
      <c r="F28" s="16"/>
      <c r="G28" s="16"/>
      <c r="H28" s="78">
        <v>0</v>
      </c>
      <c r="J28" s="78">
        <v>0</v>
      </c>
      <c r="L28" s="78">
        <v>0</v>
      </c>
      <c r="M28" s="78">
        <v>0</v>
      </c>
    </row>
    <row r="29" spans="2:13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</row>
    <row r="30" spans="2:13">
      <c r="B30" s="77" t="s">
        <v>371</v>
      </c>
      <c r="D30" s="16"/>
      <c r="E30" s="16"/>
      <c r="F30" s="16"/>
      <c r="G30" s="16"/>
      <c r="H30" s="78">
        <v>0</v>
      </c>
      <c r="J30" s="78">
        <v>0</v>
      </c>
      <c r="L30" s="78">
        <v>0</v>
      </c>
      <c r="M30" s="78">
        <v>0</v>
      </c>
    </row>
    <row r="31" spans="2:13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</row>
    <row r="32" spans="2:13">
      <c r="B32" s="77" t="s">
        <v>667</v>
      </c>
      <c r="D32" s="16"/>
      <c r="E32" s="16"/>
      <c r="F32" s="16"/>
      <c r="G32" s="16"/>
      <c r="H32" s="78">
        <v>0</v>
      </c>
      <c r="J32" s="78">
        <v>0</v>
      </c>
      <c r="L32" s="78">
        <v>0</v>
      </c>
      <c r="M32" s="78">
        <v>0</v>
      </c>
    </row>
    <row r="33" spans="2:13">
      <c r="B33" t="s">
        <v>213</v>
      </c>
      <c r="C33" t="s">
        <v>213</v>
      </c>
      <c r="D33" s="16"/>
      <c r="E33" s="16"/>
      <c r="F33" t="s">
        <v>213</v>
      </c>
      <c r="G33" t="s">
        <v>213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</row>
    <row r="34" spans="2:13">
      <c r="B34" t="s">
        <v>223</v>
      </c>
      <c r="D34" s="16"/>
      <c r="E34" s="16"/>
      <c r="F34" s="16"/>
      <c r="G34" s="16"/>
    </row>
    <row r="35" spans="2:13"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zoomScale="80" zoomScaleNormal="80" workbookViewId="0">
      <selection activeCell="B27" sqref="B27"/>
    </sheetView>
  </sheetViews>
  <sheetFormatPr defaultColWidth="9.140625" defaultRowHeight="18"/>
  <cols>
    <col min="1" max="1" width="6.28515625" style="16" customWidth="1"/>
    <col min="2" max="2" width="60.140625" style="15" bestFit="1" customWidth="1"/>
    <col min="3" max="3" width="14.7109375" style="15" customWidth="1"/>
    <col min="4" max="5" width="10.7109375" style="15" customWidth="1"/>
    <col min="6" max="6" width="19.85546875" style="16" bestFit="1" customWidth="1"/>
    <col min="7" max="7" width="7.28515625" style="16" bestFit="1" customWidth="1"/>
    <col min="8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04" t="s">
        <v>1308</v>
      </c>
    </row>
    <row r="3" spans="2:65">
      <c r="B3" s="2" t="s">
        <v>2</v>
      </c>
      <c r="C3" t="s">
        <v>1309</v>
      </c>
    </row>
    <row r="4" spans="2:65">
      <c r="B4" s="2" t="s">
        <v>3</v>
      </c>
      <c r="C4" t="s">
        <v>191</v>
      </c>
    </row>
    <row r="6" spans="2:65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</row>
    <row r="7" spans="2:65" ht="26.25" customHeight="1">
      <c r="B7" s="126" t="s">
        <v>99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5">
        <v>18326721.140000001</v>
      </c>
      <c r="K11" s="7"/>
      <c r="L11" s="75">
        <v>110124.4649597368</v>
      </c>
      <c r="M11" s="7"/>
      <c r="N11" s="75">
        <v>100</v>
      </c>
      <c r="O11" s="75">
        <v>0.94</v>
      </c>
      <c r="P11" s="35"/>
      <c r="BG11" s="16"/>
      <c r="BH11" s="19"/>
      <c r="BI11" s="16"/>
      <c r="BM11" s="16"/>
    </row>
    <row r="12" spans="2:65">
      <c r="B12" s="77" t="s">
        <v>196</v>
      </c>
      <c r="C12" s="16"/>
      <c r="D12" s="16"/>
      <c r="E12" s="16"/>
      <c r="J12" s="78">
        <v>17706583</v>
      </c>
      <c r="L12" s="78">
        <v>42485.334130800002</v>
      </c>
      <c r="N12" s="78">
        <v>38.58</v>
      </c>
      <c r="O12" s="78">
        <v>0.36</v>
      </c>
    </row>
    <row r="13" spans="2:65">
      <c r="B13" s="77" t="s">
        <v>671</v>
      </c>
      <c r="C13" s="16"/>
      <c r="D13" s="16"/>
      <c r="E13" s="16"/>
      <c r="J13" s="78">
        <v>17706583</v>
      </c>
      <c r="L13" s="78">
        <v>42485.334130800002</v>
      </c>
      <c r="N13" s="78">
        <v>38.58</v>
      </c>
      <c r="O13" s="78">
        <v>0.36</v>
      </c>
    </row>
    <row r="14" spans="2:65">
      <c r="B14" t="s">
        <v>672</v>
      </c>
      <c r="C14" t="s">
        <v>673</v>
      </c>
      <c r="D14" t="s">
        <v>106</v>
      </c>
      <c r="E14" t="s">
        <v>674</v>
      </c>
      <c r="F14" t="s">
        <v>129</v>
      </c>
      <c r="G14" t="s">
        <v>213</v>
      </c>
      <c r="H14" t="s">
        <v>534</v>
      </c>
      <c r="I14" t="s">
        <v>108</v>
      </c>
      <c r="J14" s="76">
        <v>2064020</v>
      </c>
      <c r="K14" s="76">
        <v>143.13</v>
      </c>
      <c r="L14" s="76">
        <v>2954.2318260000002</v>
      </c>
      <c r="M14" s="76">
        <v>2.2000000000000002</v>
      </c>
      <c r="N14" s="76">
        <v>2.68</v>
      </c>
      <c r="O14" s="76">
        <v>0.03</v>
      </c>
    </row>
    <row r="15" spans="2:65">
      <c r="B15" t="s">
        <v>675</v>
      </c>
      <c r="C15" t="s">
        <v>676</v>
      </c>
      <c r="D15" t="s">
        <v>106</v>
      </c>
      <c r="E15" t="s">
        <v>674</v>
      </c>
      <c r="F15" t="s">
        <v>129</v>
      </c>
      <c r="G15" t="s">
        <v>213</v>
      </c>
      <c r="H15" t="s">
        <v>534</v>
      </c>
      <c r="I15" t="s">
        <v>108</v>
      </c>
      <c r="J15" s="76">
        <v>3631590</v>
      </c>
      <c r="K15" s="76">
        <v>114.98</v>
      </c>
      <c r="L15" s="76">
        <v>4175.6021819999996</v>
      </c>
      <c r="M15" s="76">
        <v>4.8</v>
      </c>
      <c r="N15" s="76">
        <v>3.79</v>
      </c>
      <c r="O15" s="76">
        <v>0.04</v>
      </c>
    </row>
    <row r="16" spans="2:65">
      <c r="B16" t="s">
        <v>677</v>
      </c>
      <c r="C16" t="s">
        <v>678</v>
      </c>
      <c r="D16" t="s">
        <v>106</v>
      </c>
      <c r="E16" t="s">
        <v>674</v>
      </c>
      <c r="F16" t="s">
        <v>129</v>
      </c>
      <c r="G16" t="s">
        <v>213</v>
      </c>
      <c r="H16" t="s">
        <v>534</v>
      </c>
      <c r="I16" t="s">
        <v>108</v>
      </c>
      <c r="J16" s="76">
        <v>12010973</v>
      </c>
      <c r="K16" s="76">
        <v>294.36</v>
      </c>
      <c r="L16" s="76">
        <v>35355.500122799996</v>
      </c>
      <c r="M16" s="76">
        <v>7.63</v>
      </c>
      <c r="N16" s="76">
        <v>32.11</v>
      </c>
      <c r="O16" s="76">
        <v>0.3</v>
      </c>
    </row>
    <row r="17" spans="2:15">
      <c r="B17" s="77" t="s">
        <v>220</v>
      </c>
      <c r="C17" s="16"/>
      <c r="D17" s="16"/>
      <c r="E17" s="16"/>
      <c r="J17" s="78">
        <v>620138.14</v>
      </c>
      <c r="L17" s="78">
        <v>67639.130828936803</v>
      </c>
      <c r="N17" s="78">
        <v>61.42</v>
      </c>
      <c r="O17" s="78">
        <v>0.57999999999999996</v>
      </c>
    </row>
    <row r="18" spans="2:15">
      <c r="B18" s="77" t="s">
        <v>679</v>
      </c>
      <c r="C18" s="16"/>
      <c r="D18" s="16"/>
      <c r="E18" s="16"/>
      <c r="J18" s="78">
        <v>620138.14</v>
      </c>
      <c r="L18" s="78">
        <v>67639.130828936803</v>
      </c>
      <c r="N18" s="78">
        <v>61.42</v>
      </c>
      <c r="O18" s="78">
        <v>0.57999999999999996</v>
      </c>
    </row>
    <row r="19" spans="2:15">
      <c r="B19" t="s">
        <v>680</v>
      </c>
      <c r="C19" t="s">
        <v>681</v>
      </c>
      <c r="D19" t="s">
        <v>129</v>
      </c>
      <c r="E19" t="s">
        <v>682</v>
      </c>
      <c r="F19" t="s">
        <v>376</v>
      </c>
      <c r="G19" t="s">
        <v>213</v>
      </c>
      <c r="H19" t="s">
        <v>534</v>
      </c>
      <c r="I19" t="s">
        <v>112</v>
      </c>
      <c r="J19" s="76">
        <v>37407.94</v>
      </c>
      <c r="K19" s="76">
        <v>12122</v>
      </c>
      <c r="L19" s="76">
        <v>17077.267773288801</v>
      </c>
      <c r="M19" s="76">
        <v>4.13</v>
      </c>
      <c r="N19" s="76">
        <v>15.51</v>
      </c>
      <c r="O19" s="76">
        <v>0.15</v>
      </c>
    </row>
    <row r="20" spans="2:15">
      <c r="B20" t="s">
        <v>683</v>
      </c>
      <c r="C20" t="s">
        <v>684</v>
      </c>
      <c r="D20" t="s">
        <v>129</v>
      </c>
      <c r="E20" t="s">
        <v>685</v>
      </c>
      <c r="F20" t="s">
        <v>376</v>
      </c>
      <c r="G20" t="s">
        <v>213</v>
      </c>
      <c r="H20" t="s">
        <v>534</v>
      </c>
      <c r="I20" t="s">
        <v>112</v>
      </c>
      <c r="J20" s="76">
        <v>57740.2</v>
      </c>
      <c r="K20" s="76">
        <v>10914</v>
      </c>
      <c r="L20" s="76">
        <v>23732.448601847998</v>
      </c>
      <c r="M20" s="76">
        <v>2.79</v>
      </c>
      <c r="N20" s="76">
        <v>21.55</v>
      </c>
      <c r="O20" s="76">
        <v>0.2</v>
      </c>
    </row>
    <row r="21" spans="2:15">
      <c r="B21" t="s">
        <v>686</v>
      </c>
      <c r="C21" t="s">
        <v>687</v>
      </c>
      <c r="D21" t="s">
        <v>129</v>
      </c>
      <c r="E21" t="s">
        <v>688</v>
      </c>
      <c r="F21" t="s">
        <v>376</v>
      </c>
      <c r="G21" t="s">
        <v>213</v>
      </c>
      <c r="H21" t="s">
        <v>534</v>
      </c>
      <c r="I21" t="s">
        <v>112</v>
      </c>
      <c r="J21" s="76">
        <v>524990</v>
      </c>
      <c r="K21" s="76">
        <v>1357</v>
      </c>
      <c r="L21" s="76">
        <v>26829.4144538</v>
      </c>
      <c r="M21" s="76">
        <v>0.6</v>
      </c>
      <c r="N21" s="76">
        <v>24.36</v>
      </c>
      <c r="O21" s="76">
        <v>0.23</v>
      </c>
    </row>
    <row r="22" spans="2:15">
      <c r="B22" t="s">
        <v>223</v>
      </c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zoomScale="80" zoomScaleNormal="80" workbookViewId="0">
      <selection activeCell="D25" sqref="D25"/>
    </sheetView>
  </sheetViews>
  <sheetFormatPr defaultColWidth="9.140625" defaultRowHeight="18"/>
  <cols>
    <col min="1" max="1" width="6.28515625" style="16" customWidth="1"/>
    <col min="2" max="2" width="40.5703125" style="15" bestFit="1" customWidth="1"/>
    <col min="3" max="4" width="10.7109375" style="15" customWidth="1"/>
    <col min="5" max="5" width="12.140625" style="15" bestFit="1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04" t="s">
        <v>1308</v>
      </c>
    </row>
    <row r="3" spans="2:60">
      <c r="B3" s="2" t="s">
        <v>2</v>
      </c>
      <c r="C3" t="s">
        <v>1309</v>
      </c>
    </row>
    <row r="4" spans="2:60">
      <c r="B4" s="2" t="s">
        <v>3</v>
      </c>
      <c r="C4" t="s">
        <v>191</v>
      </c>
    </row>
    <row r="6" spans="2:60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60" ht="26.25" customHeight="1">
      <c r="B7" s="126" t="s">
        <v>101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5">
        <v>3582409</v>
      </c>
      <c r="H11" s="7"/>
      <c r="I11" s="75">
        <v>9954.8906000000006</v>
      </c>
      <c r="J11" s="25"/>
      <c r="K11" s="75">
        <v>100</v>
      </c>
      <c r="L11" s="75">
        <v>0.08</v>
      </c>
      <c r="BC11" s="16"/>
      <c r="BD11" s="19"/>
      <c r="BE11" s="16"/>
      <c r="BG11" s="16"/>
    </row>
    <row r="12" spans="2:60">
      <c r="B12" s="77" t="s">
        <v>196</v>
      </c>
      <c r="D12" s="16"/>
      <c r="E12" s="16"/>
      <c r="G12" s="78">
        <v>3582409</v>
      </c>
      <c r="I12" s="78">
        <v>9954.8906000000006</v>
      </c>
      <c r="K12" s="78">
        <v>100</v>
      </c>
      <c r="L12" s="78">
        <v>0.08</v>
      </c>
    </row>
    <row r="13" spans="2:60">
      <c r="B13" s="77" t="s">
        <v>689</v>
      </c>
      <c r="D13" s="16"/>
      <c r="E13" s="16"/>
      <c r="G13" s="78">
        <v>3582409</v>
      </c>
      <c r="I13" s="78">
        <v>9954.8906000000006</v>
      </c>
      <c r="K13" s="78">
        <v>100</v>
      </c>
      <c r="L13" s="78">
        <v>0.08</v>
      </c>
    </row>
    <row r="14" spans="2:60">
      <c r="B14" t="s">
        <v>690</v>
      </c>
      <c r="C14" t="s">
        <v>691</v>
      </c>
      <c r="D14" t="s">
        <v>106</v>
      </c>
      <c r="E14" t="s">
        <v>611</v>
      </c>
      <c r="F14" t="s">
        <v>108</v>
      </c>
      <c r="G14" s="76">
        <v>205250</v>
      </c>
      <c r="H14" s="76">
        <v>150</v>
      </c>
      <c r="I14" s="76">
        <v>307.875</v>
      </c>
      <c r="J14" s="76">
        <v>11.2</v>
      </c>
      <c r="K14" s="76">
        <v>3.09</v>
      </c>
      <c r="L14" s="76">
        <v>0</v>
      </c>
    </row>
    <row r="15" spans="2:60">
      <c r="B15" t="s">
        <v>692</v>
      </c>
      <c r="C15" t="s">
        <v>693</v>
      </c>
      <c r="D15" t="s">
        <v>106</v>
      </c>
      <c r="E15" t="s">
        <v>313</v>
      </c>
      <c r="F15" t="s">
        <v>108</v>
      </c>
      <c r="G15" s="76">
        <v>84650</v>
      </c>
      <c r="H15" s="76">
        <v>505.6</v>
      </c>
      <c r="I15" s="76">
        <v>427.99040000000002</v>
      </c>
      <c r="J15" s="76">
        <v>1.79</v>
      </c>
      <c r="K15" s="76">
        <v>4.3</v>
      </c>
      <c r="L15" s="76">
        <v>0</v>
      </c>
    </row>
    <row r="16" spans="2:60">
      <c r="B16" t="s">
        <v>694</v>
      </c>
      <c r="C16" t="s">
        <v>695</v>
      </c>
      <c r="D16" t="s">
        <v>106</v>
      </c>
      <c r="E16" t="s">
        <v>313</v>
      </c>
      <c r="F16" t="s">
        <v>108</v>
      </c>
      <c r="G16" s="76">
        <v>3292509</v>
      </c>
      <c r="H16" s="76">
        <v>280</v>
      </c>
      <c r="I16" s="76">
        <v>9219.0252</v>
      </c>
      <c r="J16" s="76">
        <v>7.83</v>
      </c>
      <c r="K16" s="76">
        <v>92.61</v>
      </c>
      <c r="L16" s="76">
        <v>0.08</v>
      </c>
    </row>
    <row r="17" spans="2:12">
      <c r="B17" s="77" t="s">
        <v>220</v>
      </c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s="77" t="s">
        <v>696</v>
      </c>
      <c r="D18" s="16"/>
      <c r="E18" s="16"/>
      <c r="G18" s="78">
        <v>0</v>
      </c>
      <c r="I18" s="78">
        <v>0</v>
      </c>
      <c r="K18" s="78">
        <v>0</v>
      </c>
      <c r="L18" s="78">
        <v>0</v>
      </c>
    </row>
    <row r="19" spans="2:12">
      <c r="B19" t="s">
        <v>213</v>
      </c>
      <c r="C19" t="s">
        <v>213</v>
      </c>
      <c r="D19" s="16"/>
      <c r="E19" t="s">
        <v>213</v>
      </c>
      <c r="F19" t="s">
        <v>213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</row>
    <row r="20" spans="2:12">
      <c r="B20" t="s">
        <v>223</v>
      </c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 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 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2017-06-06T15:56:23Z</dcterms:modified>
</cp:coreProperties>
</file>