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740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31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/>
</workbook>
</file>

<file path=xl/calcChain.xml><?xml version="1.0" encoding="utf-8"?>
<calcChain xmlns="http://schemas.openxmlformats.org/spreadsheetml/2006/main">
  <c r="C43" i="1" l="1"/>
  <c r="C45" i="31"/>
  <c r="C12" i="31"/>
  <c r="C11" i="31" s="1"/>
</calcChain>
</file>

<file path=xl/sharedStrings.xml><?xml version="1.0" encoding="utf-8"?>
<sst xmlns="http://schemas.openxmlformats.org/spreadsheetml/2006/main" count="4057" uniqueCount="1209">
  <si>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</si>
  <si>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</si>
  <si>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</si>
  <si>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</si>
  <si>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</si>
  <si>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</si>
  <si>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</si>
  <si>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</si>
  <si>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</si>
  <si>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</si>
  <si>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</si>
  <si>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</si>
  <si>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</si>
  <si>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</si>
  <si>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</si>
  <si>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</si>
  <si>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</si>
  <si>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</si>
  <si>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</si>
  <si>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</si>
  <si>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</si>
  <si>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</si>
  <si>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</si>
  <si>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</si>
  <si>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</si>
  <si>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</si>
  <si>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</si>
  <si>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</si>
  <si>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</si>
  <si>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</si>
  <si>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</si>
  <si>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</si>
  <si>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</si>
  <si>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</si>
  <si>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</si>
  <si>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</si>
  <si>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</si>
  <si>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</si>
  <si>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</si>
  <si>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</si>
  <si>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</si>
  <si>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</si>
  <si>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</si>
  <si>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</si>
  <si>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</si>
  <si>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</si>
  <si>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</si>
  <si>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</si>
  <si>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</si>
  <si>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</si>
  <si>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</si>
  <si>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</si>
  <si>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</si>
  <si>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</si>
  <si>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</si>
  <si>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</si>
  <si>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</si>
  <si>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</si>
  <si>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</si>
  <si>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</si>
  <si>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</si>
  <si>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</si>
  <si>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</si>
  <si>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</si>
  <si>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</si>
  <si>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</si>
  <si>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</si>
  <si>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</si>
  <si>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</si>
  <si>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</si>
  <si>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</si>
  <si>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</si>
  <si>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</si>
  <si>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</si>
  <si>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</si>
  <si>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</si>
  <si>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</si>
  <si>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</si>
  <si>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</si>
  <si>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</si>
  <si>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</si>
  <si>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</si>
  <si>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</si>
  <si>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</si>
  <si>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</si>
  <si>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</si>
  <si>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</si>
  <si>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</si>
  <si>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</si>
  <si>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</si>
  <si>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</si>
  <si>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</si>
  <si>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</si>
  <si>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</si>
  <si>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</si>
  <si>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</si>
  <si>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</si>
  <si>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</si>
  <si>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</si>
  <si>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</si>
  <si>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</si>
  <si>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</si>
  <si>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</si>
  <si>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</si>
  <si>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</si>
  <si>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</si>
  <si>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</si>
  <si>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</si>
  <si>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</si>
  <si>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</si>
  <si>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</si>
  <si>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</si>
  <si>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</si>
  <si>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</si>
  <si>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</si>
  <si>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</si>
  <si>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</si>
  <si>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</si>
  <si>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</si>
  <si>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</si>
  <si>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</si>
  <si>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</si>
  <si>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</si>
  <si>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</si>
  <si>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</si>
  <si>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</si>
  <si>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</si>
  <si>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</si>
  <si>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</si>
  <si>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</si>
  <si>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</si>
  <si>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</si>
  <si>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</si>
  <si>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</si>
  <si>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</si>
  <si>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</si>
  <si>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</si>
  <si>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</si>
  <si>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</si>
  <si>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</si>
  <si>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</si>
  <si>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</si>
  <si>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</si>
  <si>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</si>
  <si>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</si>
  <si>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</si>
  <si>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</si>
  <si>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</si>
  <si>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</si>
  <si>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</si>
  <si>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</si>
  <si>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</si>
  <si>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</si>
  <si>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</si>
  <si>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</si>
  <si>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</si>
  <si>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</si>
  <si>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</si>
  <si>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</si>
  <si>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</si>
  <si>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</si>
  <si>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</si>
  <si>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</si>
  <si>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</si>
  <si>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</si>
  <si>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</si>
  <si>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</si>
  <si>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</si>
  <si>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</si>
  <si>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</si>
  <si>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</si>
  <si>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</si>
  <si>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</si>
  <si>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</si>
  <si>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</si>
  <si>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</si>
  <si>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</si>
  <si>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</si>
  <si>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</si>
  <si>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</si>
  <si>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</si>
  <si>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</si>
  <si>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</si>
  <si>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</si>
  <si>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</si>
  <si>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</si>
  <si>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</si>
  <si>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</si>
  <si>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</si>
  <si>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</si>
  <si>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30/06/2016</t>
  </si>
  <si>
    <t>1290</t>
  </si>
  <si>
    <t>יין יפני</t>
  </si>
  <si>
    <t>כתר דני</t>
  </si>
  <si>
    <t>דולר הונג קונג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</si>
  <si>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</si>
  <si>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</si>
  <si>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</si>
  <si>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</si>
  <si>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33</t>
  </si>
  <si>
    <t>AAA</t>
  </si>
  <si>
    <t>עו'ש- לאומי</t>
  </si>
  <si>
    <t>1111111111- 10- לאומי</t>
  </si>
  <si>
    <t>10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</si>
  <si>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</si>
  <si>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</si>
  <si>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</si>
  <si>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</si>
  <si>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</si>
  <si>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</si>
  <si>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</si>
  <si>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</si>
  <si>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</si>
  <si>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</si>
  <si>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</si>
  <si>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</si>
  <si>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</si>
  <si>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</si>
  <si>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</si>
  <si>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</si>
  <si>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</si>
  <si>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ביטחונות CSA במטבע 20001- לאומי</t>
  </si>
  <si>
    <t>88820001- 10- לאומי</t>
  </si>
  <si>
    <t>לא מדורג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</si>
  <si>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</si>
  <si>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</si>
  <si>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</si>
  <si>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</si>
  <si>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</si>
  <si>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</si>
  <si>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</si>
  <si>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</si>
  <si>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</si>
  <si>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27/09/11</t>
  </si>
  <si>
    <t>ממשל צמודה 0545- גליל</t>
  </si>
  <si>
    <t>1134865</t>
  </si>
  <si>
    <t>15/04/15</t>
  </si>
  <si>
    <t>ממשל צמודה 0923- גליל</t>
  </si>
  <si>
    <t>1128081</t>
  </si>
  <si>
    <t>16/10/13</t>
  </si>
  <si>
    <t>ממשל צמודה 1025- גליל</t>
  </si>
  <si>
    <t>1135912</t>
  </si>
  <si>
    <t>26/10/15</t>
  </si>
  <si>
    <t>ממשלתי צמוד 841- גליל</t>
  </si>
  <si>
    <t>1120583</t>
  </si>
  <si>
    <t>ממשלתי צמודה 0536- גליל</t>
  </si>
  <si>
    <t>1097708</t>
  </si>
  <si>
    <t>סה"כ לא צמודות</t>
  </si>
  <si>
    <t>סה"כ מלווה קצר מועד</t>
  </si>
  <si>
    <t>מ.ק.מ 1116 פ.02.11.16- בנק ישראל- מק"מ</t>
  </si>
  <si>
    <t>8161119</t>
  </si>
  <si>
    <t>04/11/15</t>
  </si>
  <si>
    <t>מ.ק.מ 517 פדיון 4/05/2017- בנק ישראל- מק"מ</t>
  </si>
  <si>
    <t>8170516</t>
  </si>
  <si>
    <t>08/05/16</t>
  </si>
  <si>
    <t>מ.ק.מ 617 פדיון 7/6/17- בנק ישראל- מק"מ</t>
  </si>
  <si>
    <t>8170615</t>
  </si>
  <si>
    <t>07/06/16</t>
  </si>
  <si>
    <t>סה"כ שחר</t>
  </si>
  <si>
    <t>ממשל שקלית 0118- שחר</t>
  </si>
  <si>
    <t>1126218</t>
  </si>
  <si>
    <t>07/01/16</t>
  </si>
  <si>
    <t>ממשל שקלית 0217- שחר</t>
  </si>
  <si>
    <t>1101575</t>
  </si>
  <si>
    <t>09/03/15</t>
  </si>
  <si>
    <t>ממשל שקלית 0816- שחר</t>
  </si>
  <si>
    <t>1122019</t>
  </si>
  <si>
    <t>04/08/14</t>
  </si>
  <si>
    <t>ממשל שקלית 0825- שחר</t>
  </si>
  <si>
    <t>1135557</t>
  </si>
  <si>
    <t>08/06/15</t>
  </si>
  <si>
    <t>ממשלתי שקלי  1026- שחר</t>
  </si>
  <si>
    <t>1099456</t>
  </si>
  <si>
    <t>03/07/12</t>
  </si>
  <si>
    <t>שחר ממשל שקלית 10/17 2.25%- שחר</t>
  </si>
  <si>
    <t>1132786</t>
  </si>
  <si>
    <t>14/10/15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</si>
  <si>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</si>
  <si>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</si>
  <si>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</si>
  <si>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</si>
  <si>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</si>
  <si>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</si>
  <si>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</si>
  <si>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</si>
  <si>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</si>
  <si>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</si>
  <si>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231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</si>
  <si>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</si>
  <si>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</si>
  <si>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</si>
  <si>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</si>
  <si>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</si>
  <si>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</si>
  <si>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</si>
  <si>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194</t>
  </si>
  <si>
    <t>15/09/14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</si>
  <si>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</si>
  <si>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</si>
  <si>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</si>
  <si>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</si>
  <si>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</si>
  <si>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1153</t>
  </si>
  <si>
    <t>AA+</t>
  </si>
  <si>
    <t>30/03/15</t>
  </si>
  <si>
    <t>פועלים הנפ הת ט- הפועלים הנפקות בע"מ</t>
  </si>
  <si>
    <t>1940386</t>
  </si>
  <si>
    <t>11/11/12</t>
  </si>
  <si>
    <t>איירפורט אגח ג- איירפורט סיטי בע"מ</t>
  </si>
  <si>
    <t>1122670</t>
  </si>
  <si>
    <t>1300</t>
  </si>
  <si>
    <t>נדל"ן ובינוי</t>
  </si>
  <si>
    <t>AA</t>
  </si>
  <si>
    <t>06/11/12</t>
  </si>
  <si>
    <t>איירפורט אגח ה- איירפורט סיטי בע"מ</t>
  </si>
  <si>
    <t>1133487</t>
  </si>
  <si>
    <t>03/09/15</t>
  </si>
  <si>
    <t>אלוני חץ אגח ו- אלוני-חץ נכסים והשקעות בע"מ</t>
  </si>
  <si>
    <t>3900206</t>
  </si>
  <si>
    <t>390</t>
  </si>
  <si>
    <t>AA-</t>
  </si>
  <si>
    <t>גזית גלוב אגח יב- גזית-גלוב בע"מ</t>
  </si>
  <si>
    <t>1260603</t>
  </si>
  <si>
    <t>126</t>
  </si>
  <si>
    <t>31/03/15</t>
  </si>
  <si>
    <t>סלקום אגח ב- סלקום ישראל בע"מ</t>
  </si>
  <si>
    <t>1096270</t>
  </si>
  <si>
    <t>2066</t>
  </si>
  <si>
    <t>A+</t>
  </si>
  <si>
    <t>20/05/12</t>
  </si>
  <si>
    <t>סלקום אגח ד- סלקום ישראל בע"מ</t>
  </si>
  <si>
    <t>1107333</t>
  </si>
  <si>
    <t>דיסקונט השקעות אגח ו- חברת השקעות דיסקונט בע"מ</t>
  </si>
  <si>
    <t>6390207</t>
  </si>
  <si>
    <t>639</t>
  </si>
  <si>
    <t>BBB-</t>
  </si>
  <si>
    <t>07/07/13</t>
  </si>
  <si>
    <t>קרדן אן וי אגח ב- קרדן אן.וי.</t>
  </si>
  <si>
    <t>1113034</t>
  </si>
  <si>
    <t>1154</t>
  </si>
  <si>
    <t>B</t>
  </si>
  <si>
    <t>11/09/13</t>
  </si>
  <si>
    <t>אדרי-אל   אגח ב- אדרי-אל החזקות בע"מ</t>
  </si>
  <si>
    <t>1123371</t>
  </si>
  <si>
    <t>1466</t>
  </si>
  <si>
    <t>CCC</t>
  </si>
  <si>
    <t>10/07/12</t>
  </si>
  <si>
    <t>אפריקה אגח כז- אפריקה-ישראל להשקעות בע"מ</t>
  </si>
  <si>
    <t>6110431</t>
  </si>
  <si>
    <t>611</t>
  </si>
  <si>
    <t>Ca</t>
  </si>
  <si>
    <t>03/01/13</t>
  </si>
  <si>
    <t>אדמה אגח ד- אדמה פתרונות לחקלאות בע"מ</t>
  </si>
  <si>
    <t>1110931</t>
  </si>
  <si>
    <t>1063</t>
  </si>
  <si>
    <t>כימיה, גומי ופלסטיק</t>
  </si>
  <si>
    <t>17/01/12</t>
  </si>
  <si>
    <t>סלקום אגח ה- סלקום ישראל בע"מ</t>
  </si>
  <si>
    <t>1113661</t>
  </si>
  <si>
    <t>פרטנר אגח ה- חברת פרטנר תקשורת בע"מ</t>
  </si>
  <si>
    <t>1118843</t>
  </si>
  <si>
    <t>2095</t>
  </si>
  <si>
    <t>סה"כ אחר</t>
  </si>
  <si>
    <t>WFC 3 02/19/25- WELLS FARGO COMPANY</t>
  </si>
  <si>
    <t>US94974BGH78</t>
  </si>
  <si>
    <t>בלומברג</t>
  </si>
  <si>
    <t>10486</t>
  </si>
  <si>
    <t>Banks</t>
  </si>
  <si>
    <t>A2</t>
  </si>
  <si>
    <t>Moodys</t>
  </si>
  <si>
    <t>20/08/15</t>
  </si>
  <si>
    <t>Wfc 3.3  09/24- WELLS FARGO COMPANY</t>
  </si>
  <si>
    <t>US94974BGA26</t>
  </si>
  <si>
    <t>WFC 3.55 09/29/25- WELLS FARGO COMPANY</t>
  </si>
  <si>
    <t>US94974BGP94</t>
  </si>
  <si>
    <t>A</t>
  </si>
  <si>
    <t>S&amp;P</t>
  </si>
  <si>
    <t>10/02/16</t>
  </si>
  <si>
    <t>ABIBB 3.65% 01/02/26- ANHEUSER-BUSCH INBEV NV</t>
  </si>
  <si>
    <t>US035242AP13</t>
  </si>
  <si>
    <t>10876</t>
  </si>
  <si>
    <t>Food, Beverage &amp; Tobacco</t>
  </si>
  <si>
    <t>A-</t>
  </si>
  <si>
    <t>14/01/16</t>
  </si>
  <si>
    <t>JPM 3.125 01/23/25- JP MORGAN</t>
  </si>
  <si>
    <t>US46625HKC33</t>
  </si>
  <si>
    <t>10232</t>
  </si>
  <si>
    <t>26/01/16</t>
  </si>
  <si>
    <t>JPM 3.9 07/15/25- JP MORGAN</t>
  </si>
  <si>
    <t>US46625HMN79</t>
  </si>
  <si>
    <t>A3</t>
  </si>
  <si>
    <t>30/07/15</t>
  </si>
  <si>
    <t>Jpm 4.5% 24.01.22- JP MORGAN</t>
  </si>
  <si>
    <t>US46625HJD35</t>
  </si>
  <si>
    <t>Diversified Financials</t>
  </si>
  <si>
    <t>10/07/13</t>
  </si>
  <si>
    <t>BAC 4% 04/01/24- Bank of America</t>
  </si>
  <si>
    <t>US06051GFF19</t>
  </si>
  <si>
    <t>10043</t>
  </si>
  <si>
    <t>BBB+</t>
  </si>
  <si>
    <t>21/01/16</t>
  </si>
  <si>
    <t>Bac 4.125  01/24- Bank of America</t>
  </si>
  <si>
    <t>US06051GFB05</t>
  </si>
  <si>
    <t>Baa1</t>
  </si>
  <si>
    <t>25/06/14</t>
  </si>
  <si>
    <t>BAC3 7/8 01/08/25- Bank of America</t>
  </si>
  <si>
    <t>US06051GFS30</t>
  </si>
  <si>
    <t>25/08/15</t>
  </si>
  <si>
    <t>C 3.7 12/01/2026- CITIGROUP INC</t>
  </si>
  <si>
    <t>US172967KG57</t>
  </si>
  <si>
    <t>10083</t>
  </si>
  <si>
    <t>C 4.5% 14/01/2022- CITIGROUP INC</t>
  </si>
  <si>
    <t>US172967FT34</t>
  </si>
  <si>
    <t>16/10/12</t>
  </si>
  <si>
    <t>Citigroup 3.875% 25/10/23- CITIGROUP INC</t>
  </si>
  <si>
    <t>US172967HD63</t>
  </si>
  <si>
    <t>Mco 4.875% 02/24- Moody's corporation</t>
  </si>
  <si>
    <t>US615369AC97</t>
  </si>
  <si>
    <t>12067</t>
  </si>
  <si>
    <t>08/08/13</t>
  </si>
  <si>
    <t>Petroleos mexica 3.5% 01/23- PETROLEOS MEXICANOS</t>
  </si>
  <si>
    <t>US71654QBG64</t>
  </si>
  <si>
    <t>12345</t>
  </si>
  <si>
    <t>Energy</t>
  </si>
  <si>
    <t>08/07/14</t>
  </si>
  <si>
    <t>Vz 5.15% 15/09/23- VERIZON COMMUNICATI</t>
  </si>
  <si>
    <t>US92343VBR42</t>
  </si>
  <si>
    <t>10469</t>
  </si>
  <si>
    <t>Telecommunication Services</t>
  </si>
  <si>
    <t>12/09/13</t>
  </si>
  <si>
    <t>Abbv 3.6 14/05/2025</t>
  </si>
  <si>
    <t>US00287YAQ26</t>
  </si>
  <si>
    <t>12554</t>
  </si>
  <si>
    <t>Pharmaceuticals &amp; Biotechnology</t>
  </si>
  <si>
    <t>Baa2</t>
  </si>
  <si>
    <t>03/03/16</t>
  </si>
  <si>
    <t>Bayer 3.75% 01/07/74- Bayer AG</t>
  </si>
  <si>
    <t>DE000A11QR73</t>
  </si>
  <si>
    <t>12075</t>
  </si>
  <si>
    <t>BBB</t>
  </si>
  <si>
    <t>14/07/14</t>
  </si>
  <si>
    <t>BRFSBZ 4 3/4 05/22/2- BRF-BRASIL FOODS SA-ADR</t>
  </si>
  <si>
    <t>USP1905CAE05</t>
  </si>
  <si>
    <t>10889</t>
  </si>
  <si>
    <t>29/05/15</t>
  </si>
  <si>
    <t>Hcp Inc 5.375 02/21- HCP INC</t>
  </si>
  <si>
    <t>US40414LAD10</t>
  </si>
  <si>
    <t>10756</t>
  </si>
  <si>
    <t>Real Estate</t>
  </si>
  <si>
    <t>11/06/12</t>
  </si>
  <si>
    <t>Swk 5.75% 15.12.53- Stanley black &amp; decker i</t>
  </si>
  <si>
    <t>US854502AF89</t>
  </si>
  <si>
    <t>12716</t>
  </si>
  <si>
    <t>Capital Goods</t>
  </si>
  <si>
    <t>23/12/13</t>
  </si>
  <si>
    <t>Wba 3.8% 11/18/24</t>
  </si>
  <si>
    <t>US931427AH10</t>
  </si>
  <si>
    <t>27214</t>
  </si>
  <si>
    <t>Food &amp; Staples Retailing</t>
  </si>
  <si>
    <t>12/04/16</t>
  </si>
  <si>
    <t>Wpp LN 3.75 19/09/24</t>
  </si>
  <si>
    <t>US92936MAF41</t>
  </si>
  <si>
    <t>12987</t>
  </si>
  <si>
    <t>Media</t>
  </si>
  <si>
    <t>01/05/16</t>
  </si>
  <si>
    <t>Cbl 5.25%  12/23- CBL &amp; Associates lp</t>
  </si>
  <si>
    <t>US12505JAA16</t>
  </si>
  <si>
    <t>12713</t>
  </si>
  <si>
    <t>Baa3</t>
  </si>
  <si>
    <t>08/12/13</t>
  </si>
  <si>
    <t>NDAQ 4 1/4 06/01/24- NASDAQ OMX GROUP</t>
  </si>
  <si>
    <t>US631103AF50</t>
  </si>
  <si>
    <t>11027</t>
  </si>
  <si>
    <t>29/07/14</t>
  </si>
  <si>
    <t>PEMEX 4.5 01/26</t>
  </si>
  <si>
    <t>US71654QBW15</t>
  </si>
  <si>
    <t>29/03/16</t>
  </si>
  <si>
    <t>PRGO 3.9 12.15.24- פריגו קומפני דואלי</t>
  </si>
  <si>
    <t>US714295AC63</t>
  </si>
  <si>
    <t>1612</t>
  </si>
  <si>
    <t>Pttept explor 4.875% 29/12/49- Ptt explor &amp; product</t>
  </si>
  <si>
    <t>USY7145PCN60</t>
  </si>
  <si>
    <t>12829</t>
  </si>
  <si>
    <t>21/01/15</t>
  </si>
  <si>
    <t>VW 3.75% 24/03/49- Volkswagen intl fin</t>
  </si>
  <si>
    <t>XS1048428012</t>
  </si>
  <si>
    <t>10774</t>
  </si>
  <si>
    <t>30/04/14</t>
  </si>
  <si>
    <t>XTALN 4%  25/10/2022- XSTRATA CANADA FIN CORP</t>
  </si>
  <si>
    <t>USC98874AM93</t>
  </si>
  <si>
    <t>10814</t>
  </si>
  <si>
    <t>26/06/13</t>
  </si>
  <si>
    <t>Cielbz 3.75% 16/11/22- Cielo sa</t>
  </si>
  <si>
    <t>USP28610AA46</t>
  </si>
  <si>
    <t>12830</t>
  </si>
  <si>
    <t>Ba1</t>
  </si>
  <si>
    <t>GAP 5.95 12/4/21- GAP INC</t>
  </si>
  <si>
    <t>US364760AK48</t>
  </si>
  <si>
    <t>10916</t>
  </si>
  <si>
    <t>Retailing</t>
  </si>
  <si>
    <t>BB+</t>
  </si>
  <si>
    <t>02/11/15</t>
  </si>
  <si>
    <t>Telefonica 6.5 29/09/49- TELEFONICA S.A</t>
  </si>
  <si>
    <t>XS0972570351</t>
  </si>
  <si>
    <t>10414</t>
  </si>
  <si>
    <t>07/02/14</t>
  </si>
  <si>
    <t>Rwe 7% 12/10/2072- RWE FINANCE</t>
  </si>
  <si>
    <t>XS0767140022</t>
  </si>
  <si>
    <t>10368</t>
  </si>
  <si>
    <t>Utilities</t>
  </si>
  <si>
    <t>BB</t>
  </si>
  <si>
    <t>09/05/12</t>
  </si>
  <si>
    <t>Petbra 7.875  03/15- PETROBRAS INTL</t>
  </si>
  <si>
    <t>US71645WAN11</t>
  </si>
  <si>
    <t>10906</t>
  </si>
  <si>
    <t>B+</t>
  </si>
  <si>
    <t>15/07/12</t>
  </si>
  <si>
    <t>Aroundtown 3% 05/05/20- Aroundtown property</t>
  </si>
  <si>
    <t>XS1227093611</t>
  </si>
  <si>
    <t>12853</t>
  </si>
  <si>
    <t>29/04/15</t>
  </si>
  <si>
    <t>Oro negro dril 7.5% 2019- Oro negro dril pte ltd</t>
  </si>
  <si>
    <t>no0010700982</t>
  </si>
  <si>
    <t>12824</t>
  </si>
  <si>
    <t>23/12/14</t>
  </si>
  <si>
    <t>סה"כ תל אביב 25</t>
  </si>
  <si>
    <t>דיסקונט א- בנק דיסקונט לישראל בע"מ</t>
  </si>
  <si>
    <t>691212</t>
  </si>
  <si>
    <t>691</t>
  </si>
  <si>
    <t>פועלים- בנק הפועלים בע"מ</t>
  </si>
  <si>
    <t>662577</t>
  </si>
  <si>
    <t>662</t>
  </si>
  <si>
    <t>לאומי- בנק לאומי לישראל בע"מ</t>
  </si>
  <si>
    <t>604611</t>
  </si>
  <si>
    <t>604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</si>
  <si>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</si>
  <si>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</si>
  <si>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</si>
  <si>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</si>
  <si>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</si>
  <si>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</si>
  <si>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פז נפט- פז חברת הנפט בע"מ</t>
  </si>
  <si>
    <t>1100007</t>
  </si>
  <si>
    <t>1363</t>
  </si>
  <si>
    <t>דלק קבוצה- קבוצת דלק בע"מ</t>
  </si>
  <si>
    <t>1084128</t>
  </si>
  <si>
    <t>1095</t>
  </si>
  <si>
    <t>ישראמקו יהש- ישראמקו נגב 2 שותפות מוגבלת</t>
  </si>
  <si>
    <t>232017</t>
  </si>
  <si>
    <t>232</t>
  </si>
  <si>
    <t>חיפושי נפט וגז</t>
  </si>
  <si>
    <t>גזית גלוב- גזית-גלוב בע"מ</t>
  </si>
  <si>
    <t>126011</t>
  </si>
  <si>
    <t>מליסרון- מליסרון בע"מ</t>
  </si>
  <si>
    <t>323014</t>
  </si>
  <si>
    <t>323</t>
  </si>
  <si>
    <t>עזריאלי קבוצה- קבוצת עזריאלי בע"מ (לשעבר קנית מימון)</t>
  </si>
  <si>
    <t>1119478</t>
  </si>
  <si>
    <t>1420</t>
  </si>
  <si>
    <t>בזק- בזק החברה הישראלית לתקשורת בע"מ</t>
  </si>
  <si>
    <t>230011</t>
  </si>
  <si>
    <t>230</t>
  </si>
  <si>
    <t>סה"כ תל אביב 75</t>
  </si>
  <si>
    <t>איידיאיי ביטוח- איי.די.איי. חברה לביטוח בע"מ</t>
  </si>
  <si>
    <t>1129501</t>
  </si>
  <si>
    <t>1608</t>
  </si>
  <si>
    <t>ביטוח</t>
  </si>
  <si>
    <t>מנורה מבטחים החזקות- מנורה מבטחים החזקות בע"מ</t>
  </si>
  <si>
    <t>566018</t>
  </si>
  <si>
    <t>566</t>
  </si>
  <si>
    <t>יואל- י.ו.א.ל. ירושלים אויל אקספלורשיין בע"מ</t>
  </si>
  <si>
    <t>583013</t>
  </si>
  <si>
    <t>583</t>
  </si>
  <si>
    <t>אינרום- אינרום תעשיות בנייה בע"מ</t>
  </si>
  <si>
    <t>1132356</t>
  </si>
  <si>
    <t>1616</t>
  </si>
  <si>
    <t>מתכת ומוצרי בניה</t>
  </si>
  <si>
    <t>שפיר- שפיר הנדסה ותעשיה בע"מ</t>
  </si>
  <si>
    <t>1133875</t>
  </si>
  <si>
    <t>1633</t>
  </si>
  <si>
    <t>אלוני חץ- אלוני-חץ נכסים והשקעות בע"מ</t>
  </si>
  <si>
    <t>390013</t>
  </si>
  <si>
    <t>אמות- אמות השקעות בע"מ</t>
  </si>
  <si>
    <t>1097278</t>
  </si>
  <si>
    <t>1328</t>
  </si>
  <si>
    <t>וילאר- וילאר אינטרנשיונל בע"מ</t>
  </si>
  <si>
    <t>416016</t>
  </si>
  <si>
    <t>416</t>
  </si>
  <si>
    <t>כלכלית ירושלים- כלכלית ירושלים בע"מ</t>
  </si>
  <si>
    <t>198010</t>
  </si>
  <si>
    <t>198</t>
  </si>
  <si>
    <t>ריט 1- ריט 1 בע"מ</t>
  </si>
  <si>
    <t>1098920</t>
  </si>
  <si>
    <t>1357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</si>
  <si>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</si>
  <si>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</si>
  <si>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</si>
  <si>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</si>
  <si>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</si>
  <si>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1064</t>
  </si>
  <si>
    <t>סה"כ מניות היתר</t>
  </si>
  <si>
    <t>קדימהסטם- קדימהסטם בע"מ</t>
  </si>
  <si>
    <t>1128461</t>
  </si>
  <si>
    <t>1606</t>
  </si>
  <si>
    <t>ביוטכנולוגיה</t>
  </si>
  <si>
    <t>קרדן אן.וי.- קרדן אן.וי.</t>
  </si>
  <si>
    <t>1087949</t>
  </si>
  <si>
    <t>ויליפוד- וילי פוד השקעות בע"מ</t>
  </si>
  <si>
    <t>371013</t>
  </si>
  <si>
    <t>371</t>
  </si>
  <si>
    <t>מסחר</t>
  </si>
  <si>
    <t>לוינשטיין נכסים- לוינשטיין נכסים</t>
  </si>
  <si>
    <t>1119080</t>
  </si>
  <si>
    <t>1536</t>
  </si>
  <si>
    <t>מגדלי תיכון- מגדלי הים התיכון</t>
  </si>
  <si>
    <t>1131523</t>
  </si>
  <si>
    <t>1614</t>
  </si>
  <si>
    <t>מגה אור- מגה אור החזקות בע"מ</t>
  </si>
  <si>
    <t>1104488</t>
  </si>
  <si>
    <t>1450</t>
  </si>
  <si>
    <t>איביאי בית השקעות- אי.בי.אי. בית השקעות בע"מ</t>
  </si>
  <si>
    <t>175018</t>
  </si>
  <si>
    <t>175</t>
  </si>
  <si>
    <t>לידר שוקי הון- לידר שוקי הון בע"מ</t>
  </si>
  <si>
    <t>1096106</t>
  </si>
  <si>
    <t>1307</t>
  </si>
  <si>
    <t>נאוי- קבוצת האחים נאוי בע"מ לשעבר גולדן אקוויטי</t>
  </si>
  <si>
    <t>208017</t>
  </si>
  <si>
    <t>208</t>
  </si>
  <si>
    <t>סה"כ call 001 אופציות</t>
  </si>
  <si>
    <t>Boeing com- BOEING CO</t>
  </si>
  <si>
    <t>US0970231058</t>
  </si>
  <si>
    <t>NASDAQ</t>
  </si>
  <si>
    <t>27015</t>
  </si>
  <si>
    <t>Kite pharma inc- Kite Pharma Inc</t>
  </si>
  <si>
    <t>us49803l1098</t>
  </si>
  <si>
    <t>12845</t>
  </si>
  <si>
    <t>Perrigo Co Plc- פריגו קומפני דואלי</t>
  </si>
  <si>
    <t>IE00BGH1M568</t>
  </si>
  <si>
    <t>NYSE</t>
  </si>
  <si>
    <t>AFI Development Plc B- AFI Development PLC</t>
  </si>
  <si>
    <t>CY0101380612</t>
  </si>
  <si>
    <t>LSE</t>
  </si>
  <si>
    <t>10603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</si>
  <si>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</si>
  <si>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</si>
  <si>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</si>
  <si>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</si>
  <si>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</si>
  <si>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</si>
  <si>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סה"כ שמחקות מדדי מניות בישראל</t>
  </si>
  <si>
    <t>סה"כ שמחקות מדדים אחרים בישראל</t>
  </si>
  <si>
    <t>סה"כ שמחקות מדדים אחרים בחו"ל</t>
  </si>
  <si>
    <t>סה"כ short</t>
  </si>
  <si>
    <t>סה"כ שמחקות מדדי מניות בחו"ל</t>
  </si>
  <si>
    <t>סה"כ שמחקות מדדי מניות</t>
  </si>
  <si>
    <t>Ishares dax- DAXEX FUND</t>
  </si>
  <si>
    <t>DE0005933931</t>
  </si>
  <si>
    <t>FWB</t>
  </si>
  <si>
    <t>20001</t>
  </si>
  <si>
    <t>Ishares m .hong kong- ISHARES M.HONG KONG</t>
  </si>
  <si>
    <t>US4642868719</t>
  </si>
  <si>
    <t>20056</t>
  </si>
  <si>
    <t>Spdr s&amp;p 500 etf trust- SPDR - State Street Global Advisors</t>
  </si>
  <si>
    <t>US78462F1030</t>
  </si>
  <si>
    <t>22040</t>
  </si>
  <si>
    <t>סה"כ שמחקות מדדים אחרים</t>
  </si>
  <si>
    <t>סה"כ תעודות השתתפות בקרנות נאמנות בישראל</t>
  </si>
  <si>
    <t>*אלטשולר אג"ח הזדמנויות 0B קרן- אלטשולר שחם בית השקעות בע"מ</t>
  </si>
  <si>
    <t>5108642</t>
  </si>
  <si>
    <t>10593</t>
  </si>
  <si>
    <t>*אלטשולר הקרן הירוקה קרן נאמנות- אלטשולר שחם בית השקעות בע"מ</t>
  </si>
  <si>
    <t>5105218</t>
  </si>
  <si>
    <t>*אלטשולר יתר 40 דיב ק.נ- אלטשולר שחם בית השקעות בע"מ</t>
  </si>
  <si>
    <t>5105903</t>
  </si>
  <si>
    <t>סה"כ תעודות השתתפות בקרנות נאמנות בחו"ל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</si>
  <si>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</si>
  <si>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</si>
  <si>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</si>
  <si>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</si>
  <si>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</si>
  <si>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12439</t>
  </si>
  <si>
    <t>Sands Capital grow- Sands Capital funds plc</t>
  </si>
  <si>
    <t>IE00B85KB857</t>
  </si>
  <si>
    <t>12731</t>
  </si>
  <si>
    <t>סה"כ כתבי אופציות בישראל</t>
  </si>
  <si>
    <t>קדימהסטם   אפ 2- קדימהסטם בע"מ</t>
  </si>
  <si>
    <t>1128487</t>
  </si>
  <si>
    <t>כלכלית ים אפ 9- כלכלית ירושלים בע"מ</t>
  </si>
  <si>
    <t>1980382</t>
  </si>
  <si>
    <t>סה"כ כתבי אופציה בחו"ל</t>
  </si>
  <si>
    <t>סה"כ מדדים כולל מניות</t>
  </si>
  <si>
    <t>סה"כ ש"ח/מט"ח</t>
  </si>
  <si>
    <t>סה"כ ריבית</t>
  </si>
  <si>
    <t>DAX C10200 15/07/16- חוזים עתידיים בחול</t>
  </si>
  <si>
    <t>70772868</t>
  </si>
  <si>
    <t>DAX C10300 15/07/16- חוזים עתידיים בחול</t>
  </si>
  <si>
    <t>70117130</t>
  </si>
  <si>
    <t>DAX C9900 15/07/16- חוזים עתידיים בחול</t>
  </si>
  <si>
    <t>70772835</t>
  </si>
  <si>
    <t>DAX P9600 15/07/16- חוזים עתידיים בחול</t>
  </si>
  <si>
    <t>70772884</t>
  </si>
  <si>
    <t>סה"כ סחורות</t>
  </si>
  <si>
    <t>ESU6_ s&amp;p mini fut sep16- חוזים עתידיים בחול</t>
  </si>
  <si>
    <t>70717798</t>
  </si>
  <si>
    <t>GXU6 _dax fut sep2016- חוזים עתידיים בחול</t>
  </si>
  <si>
    <t>70768908</t>
  </si>
  <si>
    <t>HIN6_ hang sang fut Jul16- חוזים עתידיים בחול</t>
  </si>
  <si>
    <t>70110002</t>
  </si>
  <si>
    <t>NQU6 nasdaq fut sep2016- חוזים עתידיים בחול</t>
  </si>
  <si>
    <t>70729173</t>
  </si>
  <si>
    <t>RXU6 - EURO BUND 10YR - SEP16- חוזים עתידיים בחול</t>
  </si>
  <si>
    <t>70936463</t>
  </si>
  <si>
    <t>US 5yr note_Sep16- חוזים עתידיים בחול</t>
  </si>
  <si>
    <t>70797832</t>
  </si>
  <si>
    <t>US Treasury 2yr note _ Sep16- חוזים עתידיים בחול</t>
  </si>
  <si>
    <t>70834346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</si>
  <si>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</si>
  <si>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</si>
  <si>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</si>
  <si>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</si>
  <si>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</si>
  <si>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</si>
  <si>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</si>
  <si>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</si>
  <si>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</si>
  <si>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</si>
  <si>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</si>
  <si>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</si>
  <si>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</si>
  <si>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</si>
  <si>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נאוי נייר ערך מסחרי- קבוצת האחים נאוי בע"מ לשעבר גולדן אקוויטי</t>
  </si>
  <si>
    <t>2080158</t>
  </si>
  <si>
    <t>03/01/16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</si>
  <si>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</si>
  <si>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</si>
  <si>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</si>
  <si>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</si>
  <si>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</si>
  <si>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22/02/09</t>
  </si>
  <si>
    <t>מקורות אגח 8 רמ- מקורות חברת מים בע"מ</t>
  </si>
  <si>
    <t>1124346</t>
  </si>
  <si>
    <t>20/06/12</t>
  </si>
  <si>
    <t>רפאל סדרה ב- רפאל-רשות לפיתוח אמצעי לחימה בע"מ</t>
  </si>
  <si>
    <t>1096783</t>
  </si>
  <si>
    <t>1315</t>
  </si>
  <si>
    <t>חשמל</t>
  </si>
  <si>
    <t>Aaa</t>
  </si>
  <si>
    <t>21/03/12</t>
  </si>
  <si>
    <t>עזריאלי קבוצה אגח א רמ- קבוצת עזריאלי בע"מ (לשעבר קנית מימון)</t>
  </si>
  <si>
    <t>1103159</t>
  </si>
  <si>
    <t>22/03/07</t>
  </si>
  <si>
    <t>חשמל צמוד 2018 רמ- חברת החשמל לישראל בע"מ</t>
  </si>
  <si>
    <t>6000079</t>
  </si>
  <si>
    <t>600</t>
  </si>
  <si>
    <t>25/08/10</t>
  </si>
  <si>
    <t>יהוד אגח לס- החברה למימון יהוד מונסון 2006 בע"מ</t>
  </si>
  <si>
    <t>1099084</t>
  </si>
  <si>
    <t>1359</t>
  </si>
  <si>
    <t>05/10/09</t>
  </si>
  <si>
    <t>נתיבי גז אג"ח א - רמ- נתיבי הגז הטבעי לישראל בע"מ</t>
  </si>
  <si>
    <t>1103084</t>
  </si>
  <si>
    <t>1418</t>
  </si>
  <si>
    <t>30/12/10</t>
  </si>
  <si>
    <t>נתיבי הגז אגח ד -רמ- נתיבי הגז הטבעי לישראל בע"מ</t>
  </si>
  <si>
    <t>1131994</t>
  </si>
  <si>
    <t>28/04/14</t>
  </si>
  <si>
    <t>חשמל צמוד 2022 רמ- חברת החשמל לישראל בע"מ</t>
  </si>
  <si>
    <t>6000129</t>
  </si>
  <si>
    <t>Aa3</t>
  </si>
  <si>
    <t>02/08/11</t>
  </si>
  <si>
    <t>פתאל החזקות אגח א רמ- פתאל החזקות בע"מ</t>
  </si>
  <si>
    <t>1132208</t>
  </si>
  <si>
    <t>1621</t>
  </si>
  <si>
    <t>מלונאות ותיירות</t>
  </si>
  <si>
    <t>12/05/14</t>
  </si>
  <si>
    <t>סה"כ אג"ח קונצרני של חברות ישראליות</t>
  </si>
  <si>
    <t>בי קומיוניקשיינס דולרי- בי קומיוניקיישנס בע"מ לשעבר סמייל 012</t>
  </si>
  <si>
    <t>IL0011312266</t>
  </si>
  <si>
    <t>1422</t>
  </si>
  <si>
    <t>20/02/14</t>
  </si>
  <si>
    <t>Israel electric 4% 19/06/28- חברת החשמל לישראל בע"מ</t>
  </si>
  <si>
    <t>xs0085848421</t>
  </si>
  <si>
    <t>04/08/15</t>
  </si>
  <si>
    <t>סה"כ אג"ח קונצרני של חברות זרות</t>
  </si>
  <si>
    <t>Surgix ltd- Surgix ltd</t>
  </si>
  <si>
    <t>29991579</t>
  </si>
  <si>
    <t>11084</t>
  </si>
  <si>
    <t>אקווה שילד מדיקל- אקווה שילד מדיקל</t>
  </si>
  <si>
    <t>29992170</t>
  </si>
  <si>
    <t>11079</t>
  </si>
  <si>
    <t>פלסטמד- פלסטמד</t>
  </si>
  <si>
    <t>400402101</t>
  </si>
  <si>
    <t>11078</t>
  </si>
  <si>
    <t>קרן מור מניות בכורה A- קבוצת מור נדלן</t>
  </si>
  <si>
    <t>29991735</t>
  </si>
  <si>
    <t>12228</t>
  </si>
  <si>
    <t>קרן מור מניות בכורה B- קבוצת מור נדלן</t>
  </si>
  <si>
    <t>29991736</t>
  </si>
  <si>
    <t>קרן מור מניות בכורה B1- קבוצת מור נדלן</t>
  </si>
  <si>
    <t>29993111</t>
  </si>
  <si>
    <t>קרן מור מניות רגילות- קבוצת מור נדלן</t>
  </si>
  <si>
    <t>100225820</t>
  </si>
  <si>
    <t>מימון ישיר- מימון ישיר הנפקות  בע"מ</t>
  </si>
  <si>
    <t>29993128</t>
  </si>
  <si>
    <t>1634</t>
  </si>
  <si>
    <t>Kougar B Shares- Feldsrasse Die Erste GmBH</t>
  </si>
  <si>
    <t>29991613</t>
  </si>
  <si>
    <t>11085</t>
  </si>
  <si>
    <t>דן בוש FL  Randy BV- FL RANDY BV</t>
  </si>
  <si>
    <t>299926600</t>
  </si>
  <si>
    <t>12947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</si>
  <si>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</si>
  <si>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</si>
  <si>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</si>
  <si>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</si>
  <si>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</si>
  <si>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</si>
  <si>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Software &amp; Services</t>
  </si>
  <si>
    <t>pageflex מניה לא סחירה- pageflex</t>
  </si>
  <si>
    <t>29992350</t>
  </si>
  <si>
    <t>12870</t>
  </si>
  <si>
    <t>סה"כ קרנות הון סיכון</t>
  </si>
  <si>
    <t>Aviv ventures II L.P- Aviv Ventures II l.p</t>
  </si>
  <si>
    <t>100242577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</si>
  <si>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</si>
  <si>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</si>
  <si>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</si>
  <si>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</si>
  <si>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</si>
  <si>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</si>
  <si>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</si>
  <si>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</si>
  <si>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</si>
  <si>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</si>
  <si>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</si>
  <si>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</si>
  <si>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Shiboleth capital limited partnership- Shibolet</t>
  </si>
  <si>
    <t>29992699</t>
  </si>
  <si>
    <t>25/05/16</t>
  </si>
  <si>
    <t>Stage One II- stage one1</t>
  </si>
  <si>
    <t>29993017</t>
  </si>
  <si>
    <t>25/06/15</t>
  </si>
  <si>
    <t>Vintage Investment Partners VII-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</si>
  <si>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</si>
  <si>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</si>
  <si>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</si>
  <si>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</si>
  <si>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</si>
  <si>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</si>
  <si>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סה"כ קרנות גידור</t>
  </si>
  <si>
    <t>Sphera fund L.P- SPHERA</t>
  </si>
  <si>
    <t>299918250</t>
  </si>
  <si>
    <t>16/08/12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</si>
  <si>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</si>
  <si>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</si>
  <si>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</si>
  <si>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</si>
  <si>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</si>
  <si>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</si>
  <si>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נדל"ן נווה אילן- ריאליטי קרן השקעות</t>
  </si>
  <si>
    <t>29992309</t>
  </si>
  <si>
    <t>23/02/15</t>
  </si>
  <si>
    <t>סה"כ קרנות השקעה אחרות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</si>
  <si>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</si>
  <si>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</si>
  <si>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</si>
  <si>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</si>
  <si>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</si>
  <si>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</si>
  <si>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</si>
  <si>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</si>
  <si>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</si>
  <si>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Klirmark Opportunity fund II- Klirmark Opportunity L.P</t>
  </si>
  <si>
    <t>29992297</t>
  </si>
  <si>
    <t>01/02/15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</si>
  <si>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</si>
  <si>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</si>
  <si>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</si>
  <si>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</si>
  <si>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</si>
  <si>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Fimi Israel Opportunity 5- פימי מזנין(1) קרן הון סיכון</t>
  </si>
  <si>
    <t>29992015</t>
  </si>
  <si>
    <t>27/08/12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</si>
  <si>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</si>
  <si>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</si>
  <si>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</si>
  <si>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</si>
  <si>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</si>
  <si>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</si>
  <si>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</si>
  <si>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קרן מנוף אוריגו 1- קרן מנוף אוריגו 1</t>
  </si>
  <si>
    <t>29992010</t>
  </si>
  <si>
    <t>24/08/09</t>
  </si>
  <si>
    <t>Noy 2 Infrastructure and Energy Investments Fund- קרן נוי 1 להשקעה בתשתיות אנרגיה ש.מ</t>
  </si>
  <si>
    <t>29992358</t>
  </si>
  <si>
    <t>02/07/15</t>
  </si>
  <si>
    <t>קרן נוי 1 להשקעה בתשתיות אנרג- קרן נוי 1 להשקעה בתשתיות אנרגיה ש.מ</t>
  </si>
  <si>
    <t>29991682</t>
  </si>
  <si>
    <t>18/05/11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</si>
  <si>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</si>
  <si>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</si>
  <si>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</si>
  <si>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</si>
  <si>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</si>
  <si>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</si>
  <si>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</si>
  <si>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</si>
  <si>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BK opportunities fund 2- BK Opportunities fund</t>
  </si>
  <si>
    <t>299922610</t>
  </si>
  <si>
    <t>31/12/14</t>
  </si>
  <si>
    <t>BK opportunity 3- BK Opportunities fund</t>
  </si>
  <si>
    <t>299923780</t>
  </si>
  <si>
    <t>29/02/16</t>
  </si>
  <si>
    <t>BSP Absolute Return Fund of Funds Ltd. (Class GL)- BSP ABSOLUTE RETURN FOF AI</t>
  </si>
  <si>
    <t>KYG166512114</t>
  </si>
  <si>
    <t>24/03/14</t>
  </si>
  <si>
    <t>קרן גידור Kane street- Kane Street Fund</t>
  </si>
  <si>
    <t>29991727</t>
  </si>
  <si>
    <t>קרן גידורPI- PI</t>
  </si>
  <si>
    <t>29992704</t>
  </si>
  <si>
    <t>28/06/16</t>
  </si>
  <si>
    <t>Sphera global healthcare fund- SPHERA</t>
  </si>
  <si>
    <t>29992652</t>
  </si>
  <si>
    <t>30/11/15</t>
  </si>
  <si>
    <t>סה"כ קרנות נדל"ן בחו"ל</t>
  </si>
  <si>
    <t>Alto fund 2</t>
  </si>
  <si>
    <t>29992377</t>
  </si>
  <si>
    <t>17/09/15</t>
  </si>
  <si>
    <t>נדלן מנהטן 529- נדלן מנהטן 529</t>
  </si>
  <si>
    <t>29992268</t>
  </si>
  <si>
    <t>03/12/14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</si>
  <si>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</si>
  <si>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</si>
  <si>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</si>
  <si>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</si>
  <si>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</si>
  <si>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</si>
  <si>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ares european loan opportunities fund- Ares special situation fund IB</t>
  </si>
  <si>
    <t>29992331</t>
  </si>
  <si>
    <t>07/04/15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</si>
  <si>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</si>
  <si>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</si>
  <si>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</si>
  <si>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</si>
  <si>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</si>
  <si>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</si>
  <si>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Avenue Europe II Fund- Avenue Cpital Group</t>
  </si>
  <si>
    <t>29991804</t>
  </si>
  <si>
    <t>ICG Asia Pacific Fund III- ICG Fund</t>
  </si>
  <si>
    <t>29993018</t>
  </si>
  <si>
    <t>11/01/16</t>
  </si>
  <si>
    <t>ICG FUND L.P- ICG Fund</t>
  </si>
  <si>
    <t>29992232</t>
  </si>
  <si>
    <t>28/08/14</t>
  </si>
  <si>
    <t>Kreos capital V (expert fund) LP- Kreos capital V</t>
  </si>
  <si>
    <t>29992663</t>
  </si>
  <si>
    <t>04/01/16</t>
  </si>
  <si>
    <t>Netz real estate fund 1- Netz real estate fund I</t>
  </si>
  <si>
    <t>29993015</t>
  </si>
  <si>
    <t>26/03/15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</si>
  <si>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</si>
  <si>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</si>
  <si>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</si>
  <si>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</si>
  <si>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</si>
  <si>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</si>
  <si>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כתב אופציה VW- Volkswagen intl fin</t>
  </si>
  <si>
    <t>29992094</t>
  </si>
  <si>
    <t>Automobiles &amp; Components</t>
  </si>
  <si>
    <t>29/09/13</t>
  </si>
  <si>
    <t>כתב אופציה Kougar- Feldsrasse Die Erste GmBH</t>
  </si>
  <si>
    <t>29991612</t>
  </si>
  <si>
    <t>marlborough software- Marlborough  Software development</t>
  </si>
  <si>
    <t>29991897</t>
  </si>
  <si>
    <t>11/10/12</t>
  </si>
  <si>
    <t>סה"כ מט"ח/מט"ח</t>
  </si>
  <si>
    <t>סה"כ מטבע</t>
  </si>
  <si>
    <t>FWD CCY\ILS 20160606 USD\ILS 3.8314000 20160707- בנק לאומי לישראל בע"מ</t>
  </si>
  <si>
    <t>90001866</t>
  </si>
  <si>
    <t>06/06/16</t>
  </si>
  <si>
    <t>FWD CCY\ILS 20160613 DKK\ILS 0.5867500 20160713- בנק לאומי לישראל בע"מ</t>
  </si>
  <si>
    <t>90001911</t>
  </si>
  <si>
    <t>13/06/16</t>
  </si>
  <si>
    <t>FWD CCY\ILS 20160613 EUR\ILS 4.3635500 20160713- בנק לאומי לישראל בע"מ</t>
  </si>
  <si>
    <t>90001914</t>
  </si>
  <si>
    <t>FWD CCY\ILS 20160628 EUR\ILS 4.2899000 20160727- בנק לאומי לישראל בע"מ</t>
  </si>
  <si>
    <t>90001999</t>
  </si>
  <si>
    <t>IRX יין יפני דולר אמריקאי- בנק לאומי לישראל בע"מ</t>
  </si>
  <si>
    <t>29992369</t>
  </si>
  <si>
    <t>IRS  11/2020 0.965- בנק לאומי לישראל בע"מ</t>
  </si>
  <si>
    <t>29992642</t>
  </si>
  <si>
    <t>06/11/15</t>
  </si>
  <si>
    <t>IRS 03/12/2020 1.00%- בנק לאומי לישראל בע"מ</t>
  </si>
  <si>
    <t>29992653</t>
  </si>
  <si>
    <t>03/12/15</t>
  </si>
  <si>
    <t>IRS 323 ils 1.135- בנק לאומי לישראל בע"מ</t>
  </si>
  <si>
    <t>29992694</t>
  </si>
  <si>
    <t>03/05/16</t>
  </si>
  <si>
    <t>IRS 5 ils 0.77%- בנק לאומי לישראל בע"מ</t>
  </si>
  <si>
    <t>29992673</t>
  </si>
  <si>
    <t>08/02/16</t>
  </si>
  <si>
    <t>IRS 5 ILS 1.005%- בנק לאומי לישראל בע"מ</t>
  </si>
  <si>
    <t>29992649</t>
  </si>
  <si>
    <t>23/11/15</t>
  </si>
  <si>
    <t>IRS 5 ILS 1.07%- בנק לאומי לישראל בע"מ</t>
  </si>
  <si>
    <t>29992644</t>
  </si>
  <si>
    <t>10/11/15</t>
  </si>
  <si>
    <t>IRS 825 ils 1.53%- בנק לאומי לישראל בע"מ</t>
  </si>
  <si>
    <t>29992698</t>
  </si>
  <si>
    <t>17/05/16</t>
  </si>
  <si>
    <t>IRS120 ils 0.55%- בנק לאומי לישראל בע"מ</t>
  </si>
  <si>
    <t>29992688</t>
  </si>
  <si>
    <t>27/04/16</t>
  </si>
  <si>
    <t>IRS120 ils 0.59%- בנק לאומי לישראל בע"מ</t>
  </si>
  <si>
    <t>29992674</t>
  </si>
  <si>
    <t>IRS120 ils 0.657- בנק לאומי לישראל בע"מ</t>
  </si>
  <si>
    <t>29992682</t>
  </si>
  <si>
    <t>17/03/16</t>
  </si>
  <si>
    <t>ממשק 323 IRS- בנק לאומי לישראל בע"מ</t>
  </si>
  <si>
    <t>29992678</t>
  </si>
  <si>
    <t>22/02/16</t>
  </si>
  <si>
    <t>IXMTR Altshuler 19.11.15- בנק לאומי לישראל בע"מ</t>
  </si>
  <si>
    <t>29992647</t>
  </si>
  <si>
    <t>Other</t>
  </si>
  <si>
    <t>IXVTR Altshuler 1.9.15- בנק לאומי לישראל בע"מ</t>
  </si>
  <si>
    <t>29992374</t>
  </si>
  <si>
    <t>02/09/15</t>
  </si>
  <si>
    <t>Irs 03/12/2025 2.097% usd- בנק לאומי לישראל בע"מ</t>
  </si>
  <si>
    <t>29992654</t>
  </si>
  <si>
    <t>IRS 09/11/2025 2.1% USD- בנק לאומי לישראל בע"מ</t>
  </si>
  <si>
    <t>29992640</t>
  </si>
  <si>
    <t>IRS 10 USA 1.696- בנק לאומי לישראל בע"מ</t>
  </si>
  <si>
    <t>29992684</t>
  </si>
  <si>
    <t>21/03/16</t>
  </si>
  <si>
    <t>IRS 10 usa 1.74%- בנק לאומי לישראל בע"מ</t>
  </si>
  <si>
    <t>29992672</t>
  </si>
  <si>
    <t>IRS 10 USA 2.123%- בנק לאומי לישראל בע"מ</t>
  </si>
  <si>
    <t>29992650</t>
  </si>
  <si>
    <t>IRS 10 USA 2.237%- בנק לאומי לישראל בע"מ</t>
  </si>
  <si>
    <t>29992645</t>
  </si>
  <si>
    <t>מימון ישיר 1 לס- מימון ישיר הנפקות  בע"מ</t>
  </si>
  <si>
    <t>1133743</t>
  </si>
  <si>
    <t>אשראי</t>
  </si>
  <si>
    <t>19/11/14</t>
  </si>
  <si>
    <t>1127091</t>
  </si>
  <si>
    <t>31/12/15</t>
  </si>
  <si>
    <t>הלוואה אמפא קפיטל 12- אמפא קפיטל בע"מ לשעבר פז פיקדון זר</t>
  </si>
  <si>
    <t>1127090</t>
  </si>
  <si>
    <t>16/05/16</t>
  </si>
  <si>
    <t>AESOP 2016-2X A- Avis Budget Rental Car Funding</t>
  </si>
  <si>
    <t>usu05376cg81</t>
  </si>
  <si>
    <t>26/05/16</t>
  </si>
  <si>
    <t>BAMLL 2015-200X A- Bank of America</t>
  </si>
  <si>
    <t>USU0602UAA08</t>
  </si>
  <si>
    <t>19/04/15</t>
  </si>
  <si>
    <t>Mad 2015-11/144A/D- Madison Avenue Trust</t>
  </si>
  <si>
    <t>US556227AJ56</t>
  </si>
  <si>
    <t>21/09/15</t>
  </si>
  <si>
    <t>סה"כ כנגד חסכון עמיתים/מבוטחים</t>
  </si>
  <si>
    <t>הל לעמיתים אלט השתל כללי ב</t>
  </si>
  <si>
    <t>לא</t>
  </si>
  <si>
    <t>110000909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</si>
  <si>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</si>
  <si>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</si>
  <si>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</si>
  <si>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6 2012-2013</t>
  </si>
  <si>
    <t>הלוואה 8 05/2013</t>
  </si>
  <si>
    <t>כן</t>
  </si>
  <si>
    <t>232-92321020</t>
  </si>
  <si>
    <t>הלוואה 18 2/2015</t>
  </si>
  <si>
    <t>A1</t>
  </si>
  <si>
    <t>הלוואה 13 03.2014</t>
  </si>
  <si>
    <t>הלוואה 14 04/2014</t>
  </si>
  <si>
    <t>הלוואה 15 07/2014</t>
  </si>
  <si>
    <t>הלוואה 17 10/2014</t>
  </si>
  <si>
    <t>הלוואה 19 05/2015</t>
  </si>
  <si>
    <t>הלוואה 20 05/2015</t>
  </si>
  <si>
    <t>הלוואה 25 02/2016</t>
  </si>
  <si>
    <t>הלוואה 28 05/2016</t>
  </si>
  <si>
    <t>הלוואה 29 05/2016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</si>
  <si>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</si>
  <si>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</si>
  <si>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</si>
  <si>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</si>
  <si>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</si>
  <si>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</si>
  <si>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27 03/2016</t>
  </si>
  <si>
    <t>הלוואה 12 11/2013</t>
  </si>
  <si>
    <t>הלוואה 7 02/2013</t>
  </si>
  <si>
    <t>127-29991948</t>
  </si>
  <si>
    <t>סה"כ מובטחות במשכנתא או תיקי משכנתאות</t>
  </si>
  <si>
    <t>הלוואה 26 03/2016</t>
  </si>
  <si>
    <t>הלוואה 21 7/2015</t>
  </si>
  <si>
    <t>הלוואה 23 11/2015</t>
  </si>
  <si>
    <t>הלוואה 3 08/2010</t>
  </si>
  <si>
    <t>150-29991603</t>
  </si>
  <si>
    <t>הלוואה 5 03/2011</t>
  </si>
  <si>
    <t>פקדון 2017- בנק לאומי לישראל בע"מ</t>
  </si>
  <si>
    <t>29992234</t>
  </si>
  <si>
    <t>סה"כ נקוב במט"ח</t>
  </si>
  <si>
    <t>סה"כ צמודי מט"ח</t>
  </si>
  <si>
    <t>סה"כ מניב</t>
  </si>
  <si>
    <t>נדל"ן בזק חיפה- נדלן בזק חיפה</t>
  </si>
  <si>
    <t>סה"כ לא מניב</t>
  </si>
  <si>
    <t>Dortmund- Lander Sarl</t>
  </si>
  <si>
    <t>Neuss- Lander Sarl</t>
  </si>
  <si>
    <t>Ludwigshafen Real Estate- Ludwigshafen Real Estate</t>
  </si>
  <si>
    <t>זכאים</t>
  </si>
  <si>
    <t>28080000</t>
  </si>
  <si>
    <t>זכאים מס עמיתים</t>
  </si>
  <si>
    <t>28200000</t>
  </si>
  <si>
    <t>חייבים</t>
  </si>
  <si>
    <t>27960000</t>
  </si>
  <si>
    <t>Irs 120 ממשק ILS 0.905%(ריבית לקבל)</t>
  </si>
  <si>
    <t>29992657</t>
  </si>
  <si>
    <t>Irs 120 ממשק ILS 0.91%(ריבית לקבל)</t>
  </si>
  <si>
    <t>29992656</t>
  </si>
  <si>
    <t>אדרי-אל   אגח ב(ריבית לקבל)</t>
  </si>
  <si>
    <t>סלקום אגח ד(פדיון לקבל)</t>
  </si>
  <si>
    <t xml:space="preserve"> </t>
  </si>
  <si>
    <t>ISF</t>
  </si>
  <si>
    <t>דצמבר 2024</t>
  </si>
  <si>
    <t>KCPS</t>
  </si>
  <si>
    <t>מאי 2017</t>
  </si>
  <si>
    <t>KEDMA 2</t>
  </si>
  <si>
    <t>אפריל 2025</t>
  </si>
  <si>
    <t>Klirmark 1</t>
  </si>
  <si>
    <t>מרץ 2018</t>
  </si>
  <si>
    <t>Klirmark 2</t>
  </si>
  <si>
    <t>אוקטובר 2022</t>
  </si>
  <si>
    <t xml:space="preserve">Vintage </t>
  </si>
  <si>
    <t>פברואר 2017</t>
  </si>
  <si>
    <t xml:space="preserve">אביב 2 </t>
  </si>
  <si>
    <t>נובמבר 2017</t>
  </si>
  <si>
    <t>אוריגו</t>
  </si>
  <si>
    <t>מאי 2019</t>
  </si>
  <si>
    <t>גלילות - שותפות 1</t>
  </si>
  <si>
    <t>עד למועד פירוק שותפות</t>
  </si>
  <si>
    <t>גלילות 1</t>
  </si>
  <si>
    <t>אוגוסט 2018</t>
  </si>
  <si>
    <t>גלילות 2</t>
  </si>
  <si>
    <t>יוני 2022</t>
  </si>
  <si>
    <t>מאי 2026</t>
  </si>
  <si>
    <t>הלוואה הלוואה 29 05/2016</t>
  </si>
  <si>
    <t>מרץ 2017</t>
  </si>
  <si>
    <t>יסודות</t>
  </si>
  <si>
    <t>דצמבר 2020</t>
  </si>
  <si>
    <t>לול</t>
  </si>
  <si>
    <t>נובמבר 2018</t>
  </si>
  <si>
    <t>מאגמה</t>
  </si>
  <si>
    <t>ספטמבר 2024</t>
  </si>
  <si>
    <t>מוסטנג</t>
  </si>
  <si>
    <t>ספטמבר 2018</t>
  </si>
  <si>
    <t>נווה אילן</t>
  </si>
  <si>
    <t>נוי 1 תשתיות ואנרגיה</t>
  </si>
  <si>
    <t>אוגוסט 2021</t>
  </si>
  <si>
    <t>נוי 2 תשתיות ואנרגיה</t>
  </si>
  <si>
    <t>סקי</t>
  </si>
  <si>
    <t>אוגוסט 2017</t>
  </si>
  <si>
    <t>פונטיפקס 4</t>
  </si>
  <si>
    <t>אוקטובר 2020</t>
  </si>
  <si>
    <t>פונטיפקס II</t>
  </si>
  <si>
    <t>יוני 2017</t>
  </si>
  <si>
    <t>פונטיפקס III</t>
  </si>
  <si>
    <t>ספטמבר 2017</t>
  </si>
  <si>
    <t>פימי 2</t>
  </si>
  <si>
    <t>אוקטובר 2016</t>
  </si>
  <si>
    <t>פימי 5</t>
  </si>
  <si>
    <t>אוגוסט 2022</t>
  </si>
  <si>
    <t>פלנוס מזאנין</t>
  </si>
  <si>
    <t>דצמבר 2016</t>
  </si>
  <si>
    <t>ריאלטי 1</t>
  </si>
  <si>
    <t>ריאלטי 2</t>
  </si>
  <si>
    <t>פברואר 2022</t>
  </si>
  <si>
    <t>ריאלטי 3</t>
  </si>
  <si>
    <t>שיבולת</t>
  </si>
  <si>
    <t>ספטמבר  2021</t>
  </si>
  <si>
    <t>תשתיות לישראל 2</t>
  </si>
  <si>
    <t>Alto 2</t>
  </si>
  <si>
    <t>ARES 4</t>
  </si>
  <si>
    <t>ARES ELOF</t>
  </si>
  <si>
    <t>דצמבר 2021</t>
  </si>
  <si>
    <t>AVENUE 2</t>
  </si>
  <si>
    <t>יוני 2019</t>
  </si>
  <si>
    <t>AVENUE 3</t>
  </si>
  <si>
    <t>מאי 2021</t>
  </si>
  <si>
    <t>ICG ASIA PASIFIC</t>
  </si>
  <si>
    <t>יולי 2024</t>
  </si>
  <si>
    <t>ICG NORTH AMERICA</t>
  </si>
  <si>
    <t>מאי 2024</t>
  </si>
  <si>
    <t>Kreos Capital</t>
  </si>
  <si>
    <t>אוקטובר 2025</t>
  </si>
  <si>
    <t>NETZ</t>
  </si>
  <si>
    <t>ספטמבר 2019</t>
  </si>
  <si>
    <t>Qumra</t>
  </si>
  <si>
    <t>ינואר 2022</t>
  </si>
  <si>
    <t>STAGE ONE 2</t>
  </si>
  <si>
    <t>בראק</t>
  </si>
  <si>
    <t>דנמרק IPDS P S</t>
  </si>
  <si>
    <t>דצמבר 2018</t>
  </si>
  <si>
    <t>הלוואה הלוואה 26 03/2016</t>
  </si>
  <si>
    <t>פברואר 2018</t>
  </si>
  <si>
    <t>מנהטן 529</t>
  </si>
  <si>
    <t>נוי פסולת לאנרגיה - שותפות 1</t>
  </si>
  <si>
    <t>נוי פסולת לאנרגיה - שותפות 2</t>
  </si>
  <si>
    <t>אלטשולר השתלמות כללי ב</t>
  </si>
  <si>
    <t>אלטשולר שחם גמל ופנסיה בע"מ</t>
  </si>
  <si>
    <t>אמפא קפיטל הנפקות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</si>
</sst>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_(* #,##0_);_(* \(#,##0\);_(* &quot;-&quot;??_);_(@_)"/>
    <numFmt numFmtId="168" formatCode="_ * #,##0_ ;_ * \-#,##0_ ;_ * &quot;-&quot;??_ ;_ @_ 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/>
    <xf numFmtId="0" fontId="7" fillId="0" borderId="10" xfId="0" applyFont="1" applyFill="1" applyBorder="1" applyAlignment="1">
      <alignment horizontal="right" wrapText="1"/>
    </xf>
    <xf numFmtId="167" fontId="19" fillId="0" borderId="30" xfId="11" applyNumberFormat="1" applyFont="1" applyBorder="1"/>
    <xf numFmtId="0" fontId="20" fillId="0" borderId="14" xfId="0" applyFont="1" applyBorder="1" applyAlignment="1">
      <alignment wrapText="1"/>
    </xf>
    <xf numFmtId="0" fontId="7" fillId="0" borderId="0" xfId="0" applyFont="1" applyFill="1" applyBorder="1" applyAlignment="1">
      <alignment horizontal="right" wrapText="1"/>
    </xf>
    <xf numFmtId="0" fontId="21" fillId="0" borderId="16" xfId="0" applyFont="1" applyFill="1" applyBorder="1" applyAlignment="1">
      <alignment horizontal="center" vertical="center" wrapText="1"/>
    </xf>
    <xf numFmtId="167" fontId="0" fillId="0" borderId="30" xfId="11" applyNumberFormat="1" applyFont="1" applyBorder="1"/>
    <xf numFmtId="0" fontId="21" fillId="0" borderId="30" xfId="0" applyFont="1" applyFill="1" applyBorder="1" applyAlignment="1">
      <alignment horizontal="center" vertical="center" wrapText="1"/>
    </xf>
    <xf numFmtId="167" fontId="21" fillId="0" borderId="30" xfId="11" applyNumberFormat="1" applyFont="1" applyFill="1" applyBorder="1" applyAlignment="1">
      <alignment horizontal="center" vertical="center" wrapText="1"/>
    </xf>
    <xf numFmtId="168" fontId="22" fillId="5" borderId="30" xfId="0" applyNumberFormat="1" applyFont="1" applyFill="1" applyBorder="1"/>
    <xf numFmtId="0" fontId="21" fillId="0" borderId="31" xfId="0" applyFont="1" applyFill="1" applyBorder="1" applyAlignment="1">
      <alignment horizontal="center" vertical="center" wrapText="1"/>
    </xf>
    <xf numFmtId="167" fontId="21" fillId="0" borderId="31" xfId="11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 2" xfId="3"/>
    <cellStyle name="Comma 3" xfId="11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zoomScale="80" zoomScaleNormal="80" workbookViewId="0">
      <selection activeCell="K28" sqref="K28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t="s">
        <v>1207</v>
      </c>
    </row>
    <row r="3" spans="1:36">
      <c r="B3" s="2" t="s">
        <v>2</v>
      </c>
      <c r="C3" t="s">
        <v>1206</v>
      </c>
    </row>
    <row r="4" spans="1:36">
      <c r="B4" s="2" t="s">
        <v>3</v>
      </c>
      <c r="C4" t="s">
        <v>191</v>
      </c>
    </row>
    <row r="5" spans="1:36">
      <c r="C5" s="1" t="s">
        <v>1120</v>
      </c>
    </row>
    <row r="6" spans="1:36" ht="26.25" customHeight="1">
      <c r="B6" s="94" t="s">
        <v>4</v>
      </c>
      <c r="C6" s="95"/>
      <c r="D6" s="96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125624.019064247</v>
      </c>
      <c r="D11" s="77">
        <v>8.26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658692.35711690004</v>
      </c>
      <c r="D13" s="78">
        <v>43.3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217685.92870251546</v>
      </c>
      <c r="D15" s="78">
        <v>14.31</v>
      </c>
    </row>
    <row r="16" spans="1:36">
      <c r="A16" s="10" t="s">
        <v>13</v>
      </c>
      <c r="B16" s="73" t="s">
        <v>19</v>
      </c>
      <c r="C16" s="78">
        <v>274910.12736362749</v>
      </c>
      <c r="D16" s="78">
        <v>18.07</v>
      </c>
    </row>
    <row r="17" spans="1:4">
      <c r="A17" s="10" t="s">
        <v>13</v>
      </c>
      <c r="B17" s="73" t="s">
        <v>20</v>
      </c>
      <c r="C17" s="78">
        <v>1515.73694974</v>
      </c>
      <c r="D17" s="78">
        <v>0.1</v>
      </c>
    </row>
    <row r="18" spans="1:4">
      <c r="A18" s="10" t="s">
        <v>13</v>
      </c>
      <c r="B18" s="73" t="s">
        <v>21</v>
      </c>
      <c r="C18" s="78">
        <v>19856.172941829202</v>
      </c>
      <c r="D18" s="78">
        <v>1.31</v>
      </c>
    </row>
    <row r="19" spans="1:4">
      <c r="A19" s="10" t="s">
        <v>13</v>
      </c>
      <c r="B19" s="73" t="s">
        <v>22</v>
      </c>
      <c r="C19" s="78">
        <v>1468.206768</v>
      </c>
      <c r="D19" s="78">
        <v>0.1</v>
      </c>
    </row>
    <row r="20" spans="1:4">
      <c r="A20" s="10" t="s">
        <v>13</v>
      </c>
      <c r="B20" s="73" t="s">
        <v>23</v>
      </c>
      <c r="C20" s="78">
        <v>-116.1708002</v>
      </c>
      <c r="D20" s="78">
        <v>-0.01</v>
      </c>
    </row>
    <row r="21" spans="1:4">
      <c r="A21" s="10" t="s">
        <v>13</v>
      </c>
      <c r="B21" s="73" t="s">
        <v>24</v>
      </c>
      <c r="C21" s="78">
        <v>-7181.5915515854686</v>
      </c>
      <c r="D21" s="78">
        <v>-0.47</v>
      </c>
    </row>
    <row r="22" spans="1:4">
      <c r="A22" s="10" t="s">
        <v>13</v>
      </c>
      <c r="B22" s="73" t="s">
        <v>25</v>
      </c>
      <c r="C22" s="78">
        <v>0</v>
      </c>
      <c r="D22" s="78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1821.8596</v>
      </c>
      <c r="D25" s="78">
        <v>0.12</v>
      </c>
    </row>
    <row r="26" spans="1:4">
      <c r="A26" s="10" t="s">
        <v>13</v>
      </c>
      <c r="B26" s="73" t="s">
        <v>18</v>
      </c>
      <c r="C26" s="78">
        <v>58189.530279141603</v>
      </c>
      <c r="D26" s="78">
        <v>3.83</v>
      </c>
    </row>
    <row r="27" spans="1:4">
      <c r="A27" s="10" t="s">
        <v>13</v>
      </c>
      <c r="B27" s="73" t="s">
        <v>29</v>
      </c>
      <c r="C27" s="78">
        <v>10841.302170777904</v>
      </c>
      <c r="D27" s="78">
        <v>0.71</v>
      </c>
    </row>
    <row r="28" spans="1:4">
      <c r="A28" s="10" t="s">
        <v>13</v>
      </c>
      <c r="B28" s="73" t="s">
        <v>30</v>
      </c>
      <c r="C28" s="78">
        <v>45092.255321801575</v>
      </c>
      <c r="D28" s="78">
        <v>2.96</v>
      </c>
    </row>
    <row r="29" spans="1:4">
      <c r="A29" s="10" t="s">
        <v>13</v>
      </c>
      <c r="B29" s="73" t="s">
        <v>31</v>
      </c>
      <c r="C29" s="78">
        <v>211.8544825193199</v>
      </c>
      <c r="D29" s="78">
        <v>0.01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-17081.236523036874</v>
      </c>
      <c r="D31" s="78">
        <v>-1.1200000000000001</v>
      </c>
    </row>
    <row r="32" spans="1:4">
      <c r="A32" s="10" t="s">
        <v>13</v>
      </c>
      <c r="B32" s="73" t="s">
        <v>34</v>
      </c>
      <c r="C32" s="78">
        <v>9144.5457165690004</v>
      </c>
      <c r="D32" s="78">
        <v>0.6</v>
      </c>
    </row>
    <row r="33" spans="1:4">
      <c r="A33" s="10" t="s">
        <v>13</v>
      </c>
      <c r="B33" s="72" t="s">
        <v>35</v>
      </c>
      <c r="C33" s="78">
        <v>109454.68851981738</v>
      </c>
      <c r="D33" s="78">
        <v>7.19</v>
      </c>
    </row>
    <row r="34" spans="1:4">
      <c r="A34" s="10" t="s">
        <v>13</v>
      </c>
      <c r="B34" s="72" t="s">
        <v>36</v>
      </c>
      <c r="C34" s="78">
        <v>8868.4560000000001</v>
      </c>
      <c r="D34" s="78">
        <v>0.57999999999999996</v>
      </c>
    </row>
    <row r="35" spans="1:4">
      <c r="A35" s="10" t="s">
        <v>13</v>
      </c>
      <c r="B35" s="72" t="s">
        <v>37</v>
      </c>
      <c r="C35" s="78">
        <v>4374.6524436887294</v>
      </c>
      <c r="D35" s="78">
        <v>0.28999999999999998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-2111.0985700000001</v>
      </c>
      <c r="D37" s="78">
        <v>-0.14000000000000001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1521261.5959963524</v>
      </c>
      <c r="D42" s="78">
        <v>100</v>
      </c>
    </row>
    <row r="43" spans="1:4">
      <c r="A43" s="10" t="s">
        <v>13</v>
      </c>
      <c r="B43" s="76" t="s">
        <v>45</v>
      </c>
      <c r="C43" s="78">
        <f>'יתרת התחייבות להשקעה'!C11</f>
        <v>84037.42362376157</v>
      </c>
      <c r="D43" s="78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3.8460000000000001</v>
      </c>
    </row>
    <row r="48" spans="1:4">
      <c r="C48" t="s">
        <v>116</v>
      </c>
      <c r="D48">
        <v>4.2839</v>
      </c>
    </row>
    <row r="49" spans="3:4">
      <c r="C49" t="s">
        <v>119</v>
      </c>
      <c r="D49">
        <v>5.1712999999999996</v>
      </c>
    </row>
    <row r="50" spans="3:4">
      <c r="C50" t="s">
        <v>192</v>
      </c>
      <c r="D50">
        <v>3.7398000000000001E-2</v>
      </c>
    </row>
    <row r="51" spans="3:4">
      <c r="C51" t="s">
        <v>193</v>
      </c>
      <c r="D51">
        <v>0.57579999999999998</v>
      </c>
    </row>
    <row r="52" spans="3:4">
      <c r="C52" t="s">
        <v>194</v>
      </c>
      <c r="D52">
        <v>0.49569999999999997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zoomScale="80" zoomScaleNormal="80" workbookViewId="0">
      <selection activeCell="L30" sqref="L3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t="s">
        <v>1207</v>
      </c>
    </row>
    <row r="3" spans="2:61">
      <c r="B3" s="2" t="s">
        <v>2</v>
      </c>
      <c r="C3" t="s">
        <v>1206</v>
      </c>
    </row>
    <row r="4" spans="2:61">
      <c r="B4" s="2" t="s">
        <v>3</v>
      </c>
      <c r="C4" t="s">
        <v>191</v>
      </c>
    </row>
    <row r="6" spans="2:61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104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-339</v>
      </c>
      <c r="H11" s="7"/>
      <c r="I11" s="77">
        <v>-116.1708002</v>
      </c>
      <c r="J11" s="25"/>
      <c r="K11" s="77">
        <v>100</v>
      </c>
      <c r="L11" s="77">
        <v>-0.01</v>
      </c>
      <c r="BD11" s="16"/>
      <c r="BE11" s="19"/>
      <c r="BF11" s="16"/>
      <c r="BH11" s="16"/>
    </row>
    <row r="12" spans="2:61">
      <c r="B12" s="79" t="s">
        <v>195</v>
      </c>
      <c r="C12" s="16"/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1">
      <c r="B13" s="79" t="s">
        <v>691</v>
      </c>
      <c r="C13" s="16"/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1">
      <c r="B14" t="s">
        <v>216</v>
      </c>
      <c r="C14" t="s">
        <v>216</v>
      </c>
      <c r="D14" s="16"/>
      <c r="E14" t="s">
        <v>216</v>
      </c>
      <c r="F14" t="s">
        <v>216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692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t="s">
        <v>216</v>
      </c>
      <c r="C16" t="s">
        <v>216</v>
      </c>
      <c r="D16" s="16"/>
      <c r="E16" t="s">
        <v>216</v>
      </c>
      <c r="F16" t="s">
        <v>216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693</v>
      </c>
      <c r="C17" s="16"/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216</v>
      </c>
      <c r="C18" t="s">
        <v>216</v>
      </c>
      <c r="D18" s="16"/>
      <c r="E18" t="s">
        <v>216</v>
      </c>
      <c r="F18" t="s">
        <v>216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362</v>
      </c>
      <c r="C19" s="16"/>
      <c r="D19" s="16"/>
      <c r="E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216</v>
      </c>
      <c r="C20" t="s">
        <v>216</v>
      </c>
      <c r="D20" s="16"/>
      <c r="E20" t="s">
        <v>216</v>
      </c>
      <c r="F20" t="s">
        <v>216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224</v>
      </c>
      <c r="C21" s="16"/>
      <c r="D21" s="16"/>
      <c r="E21" s="16"/>
      <c r="G21" s="80">
        <v>-339</v>
      </c>
      <c r="I21" s="80">
        <v>-116.1708002</v>
      </c>
      <c r="K21" s="80">
        <v>100</v>
      </c>
      <c r="L21" s="80">
        <v>-0.01</v>
      </c>
    </row>
    <row r="22" spans="2:12">
      <c r="B22" s="79" t="s">
        <v>691</v>
      </c>
      <c r="C22" s="16"/>
      <c r="D22" s="16"/>
      <c r="E22" s="16"/>
      <c r="G22" s="80">
        <v>-339</v>
      </c>
      <c r="I22" s="80">
        <v>-116.1708002</v>
      </c>
      <c r="K22" s="80">
        <v>100</v>
      </c>
      <c r="L22" s="80">
        <v>-0.01</v>
      </c>
    </row>
    <row r="23" spans="2:12">
      <c r="B23" t="s">
        <v>694</v>
      </c>
      <c r="C23" t="s">
        <v>695</v>
      </c>
      <c r="D23" t="s">
        <v>632</v>
      </c>
      <c r="E23" t="s">
        <v>129</v>
      </c>
      <c r="F23" t="s">
        <v>116</v>
      </c>
      <c r="G23" s="78">
        <v>-514</v>
      </c>
      <c r="H23" s="78">
        <v>8200</v>
      </c>
      <c r="I23" s="78">
        <v>-180.55781719999999</v>
      </c>
      <c r="J23" s="78">
        <v>0</v>
      </c>
      <c r="K23" s="78">
        <v>155.41999999999999</v>
      </c>
      <c r="L23" s="78">
        <v>-0.01</v>
      </c>
    </row>
    <row r="24" spans="2:12">
      <c r="B24" t="s">
        <v>696</v>
      </c>
      <c r="C24" t="s">
        <v>697</v>
      </c>
      <c r="D24" t="s">
        <v>632</v>
      </c>
      <c r="E24" t="s">
        <v>129</v>
      </c>
      <c r="F24" t="s">
        <v>116</v>
      </c>
      <c r="G24" s="78">
        <v>-82</v>
      </c>
      <c r="H24" s="78">
        <v>4550</v>
      </c>
      <c r="I24" s="78">
        <v>-15.983230900000001</v>
      </c>
      <c r="J24" s="78">
        <v>0</v>
      </c>
      <c r="K24" s="78">
        <v>13.76</v>
      </c>
      <c r="L24" s="78">
        <v>0</v>
      </c>
    </row>
    <row r="25" spans="2:12">
      <c r="B25" t="s">
        <v>698</v>
      </c>
      <c r="C25" t="s">
        <v>699</v>
      </c>
      <c r="D25" t="s">
        <v>632</v>
      </c>
      <c r="E25" t="s">
        <v>129</v>
      </c>
      <c r="F25" t="s">
        <v>116</v>
      </c>
      <c r="G25" s="78">
        <v>514</v>
      </c>
      <c r="H25" s="78">
        <v>41350</v>
      </c>
      <c r="I25" s="78">
        <v>910.49582210000005</v>
      </c>
      <c r="J25" s="78">
        <v>0</v>
      </c>
      <c r="K25" s="78">
        <v>-783.76</v>
      </c>
      <c r="L25" s="78">
        <v>0.06</v>
      </c>
    </row>
    <row r="26" spans="2:12">
      <c r="B26" t="s">
        <v>700</v>
      </c>
      <c r="C26" t="s">
        <v>701</v>
      </c>
      <c r="D26" t="s">
        <v>632</v>
      </c>
      <c r="E26" t="s">
        <v>129</v>
      </c>
      <c r="F26" t="s">
        <v>116</v>
      </c>
      <c r="G26" s="78">
        <v>-257</v>
      </c>
      <c r="H26" s="78">
        <v>75400</v>
      </c>
      <c r="I26" s="78">
        <v>-830.12557419999996</v>
      </c>
      <c r="J26" s="78">
        <v>0</v>
      </c>
      <c r="K26" s="78">
        <v>714.57</v>
      </c>
      <c r="L26" s="78">
        <v>-0.05</v>
      </c>
    </row>
    <row r="27" spans="2:12">
      <c r="B27" s="79" t="s">
        <v>693</v>
      </c>
      <c r="C27" s="16"/>
      <c r="D27" s="16"/>
      <c r="E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t="s">
        <v>216</v>
      </c>
      <c r="C28" t="s">
        <v>216</v>
      </c>
      <c r="D28" s="16"/>
      <c r="E28" t="s">
        <v>216</v>
      </c>
      <c r="F28" t="s">
        <v>216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702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t="s">
        <v>216</v>
      </c>
      <c r="C30" t="s">
        <v>216</v>
      </c>
      <c r="D30" s="16"/>
      <c r="E30" t="s">
        <v>216</v>
      </c>
      <c r="F30" t="s">
        <v>216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s="79" t="s">
        <v>362</v>
      </c>
      <c r="C31" s="16"/>
      <c r="D31" s="16"/>
      <c r="E31" s="16"/>
      <c r="G31" s="80">
        <v>0</v>
      </c>
      <c r="I31" s="80">
        <v>0</v>
      </c>
      <c r="K31" s="80">
        <v>0</v>
      </c>
      <c r="L31" s="80">
        <v>0</v>
      </c>
    </row>
    <row r="32" spans="2:12">
      <c r="B32" t="s">
        <v>216</v>
      </c>
      <c r="C32" t="s">
        <v>216</v>
      </c>
      <c r="D32" s="16"/>
      <c r="E32" t="s">
        <v>216</v>
      </c>
      <c r="F32" t="s">
        <v>216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</row>
    <row r="33" spans="2:5">
      <c r="B33" t="s">
        <v>227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zoomScale="80" zoomScaleNormal="80" workbookViewId="0">
      <selection activeCell="L30" sqref="L30"/>
    </sheetView>
  </sheetViews>
  <sheetFormatPr defaultColWidth="9.140625" defaultRowHeight="18"/>
  <cols>
    <col min="1" max="1" width="6.28515625" style="15" customWidth="1"/>
    <col min="2" max="2" width="48.85546875" style="15" bestFit="1" customWidth="1"/>
    <col min="3" max="5" width="10.7109375" style="15" customWidth="1"/>
    <col min="6" max="6" width="12.85546875" style="16" bestFit="1" customWidth="1"/>
    <col min="7" max="7" width="14.7109375" style="16" customWidth="1"/>
    <col min="8" max="8" width="13.140625" style="16" bestFit="1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t="s">
        <v>1207</v>
      </c>
    </row>
    <row r="3" spans="1:60">
      <c r="B3" s="2" t="s">
        <v>2</v>
      </c>
      <c r="C3" t="s">
        <v>1206</v>
      </c>
    </row>
    <row r="4" spans="1:60">
      <c r="B4" s="2" t="s">
        <v>3</v>
      </c>
      <c r="C4" t="s">
        <v>191</v>
      </c>
    </row>
    <row r="6" spans="1:60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106</v>
      </c>
      <c r="BF6" s="16" t="s">
        <v>107</v>
      </c>
      <c r="BH6" s="19" t="s">
        <v>108</v>
      </c>
    </row>
    <row r="7" spans="1:60" ht="26.25" customHeight="1">
      <c r="B7" s="107" t="s">
        <v>109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681</v>
      </c>
      <c r="H11" s="25"/>
      <c r="I11" s="77">
        <v>-7181.5915515854686</v>
      </c>
      <c r="J11" s="77">
        <v>100</v>
      </c>
      <c r="K11" s="77">
        <v>-0.47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195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216</v>
      </c>
      <c r="C13" t="s">
        <v>216</v>
      </c>
      <c r="D13" s="19"/>
      <c r="E13" t="s">
        <v>216</v>
      </c>
      <c r="F13" t="s">
        <v>216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224</v>
      </c>
      <c r="C14" s="19"/>
      <c r="D14" s="19"/>
      <c r="E14" s="19"/>
      <c r="F14" s="19"/>
      <c r="G14" s="80">
        <v>681</v>
      </c>
      <c r="H14" s="19"/>
      <c r="I14" s="80">
        <v>-7181.5915515854686</v>
      </c>
      <c r="J14" s="80">
        <v>100</v>
      </c>
      <c r="K14" s="80">
        <v>-0.47</v>
      </c>
      <c r="BF14" s="16" t="s">
        <v>132</v>
      </c>
    </row>
    <row r="15" spans="1:60">
      <c r="B15" t="s">
        <v>703</v>
      </c>
      <c r="C15" t="s">
        <v>704</v>
      </c>
      <c r="D15" t="s">
        <v>129</v>
      </c>
      <c r="E15" t="s">
        <v>129</v>
      </c>
      <c r="F15" t="s">
        <v>112</v>
      </c>
      <c r="G15" s="78">
        <v>216</v>
      </c>
      <c r="H15" s="78">
        <v>85356.25439814743</v>
      </c>
      <c r="I15" s="78">
        <v>709.08513353699402</v>
      </c>
      <c r="J15" s="78">
        <v>-9.8699999999999992</v>
      </c>
      <c r="K15" s="78">
        <v>0.05</v>
      </c>
      <c r="BF15" s="16" t="s">
        <v>133</v>
      </c>
    </row>
    <row r="16" spans="1:60">
      <c r="B16" t="s">
        <v>705</v>
      </c>
      <c r="C16" t="s">
        <v>706</v>
      </c>
      <c r="D16" t="s">
        <v>129</v>
      </c>
      <c r="E16" t="s">
        <v>129</v>
      </c>
      <c r="F16" t="s">
        <v>116</v>
      </c>
      <c r="G16" s="78">
        <v>115</v>
      </c>
      <c r="H16" s="78">
        <v>-1373064.5</v>
      </c>
      <c r="I16" s="78">
        <v>-6764.3816632825001</v>
      </c>
      <c r="J16" s="78">
        <v>94.19</v>
      </c>
      <c r="K16" s="78">
        <v>-0.44</v>
      </c>
      <c r="BF16" s="16" t="s">
        <v>134</v>
      </c>
    </row>
    <row r="17" spans="2:58">
      <c r="B17" t="s">
        <v>707</v>
      </c>
      <c r="C17" t="s">
        <v>708</v>
      </c>
      <c r="D17" t="s">
        <v>129</v>
      </c>
      <c r="E17" t="s">
        <v>129</v>
      </c>
      <c r="F17" t="s">
        <v>194</v>
      </c>
      <c r="G17" s="78">
        <v>9</v>
      </c>
      <c r="H17" s="78">
        <v>2485000</v>
      </c>
      <c r="I17" s="78">
        <v>110.863305</v>
      </c>
      <c r="J17" s="78">
        <v>-1.54</v>
      </c>
      <c r="K17" s="78">
        <v>0.01</v>
      </c>
      <c r="BF17" s="16" t="s">
        <v>135</v>
      </c>
    </row>
    <row r="18" spans="2:58">
      <c r="B18" t="s">
        <v>709</v>
      </c>
      <c r="C18" t="s">
        <v>710</v>
      </c>
      <c r="D18" t="s">
        <v>129</v>
      </c>
      <c r="E18" t="s">
        <v>129</v>
      </c>
      <c r="F18" t="s">
        <v>112</v>
      </c>
      <c r="G18" s="78">
        <v>198</v>
      </c>
      <c r="H18" s="78">
        <v>-198299.99999999869</v>
      </c>
      <c r="I18" s="78">
        <v>-1510.0703639999899</v>
      </c>
      <c r="J18" s="78">
        <v>21.03</v>
      </c>
      <c r="K18" s="78">
        <v>-0.1</v>
      </c>
      <c r="BF18" s="16" t="s">
        <v>136</v>
      </c>
    </row>
    <row r="19" spans="2:58">
      <c r="B19" t="s">
        <v>711</v>
      </c>
      <c r="C19" t="s">
        <v>712</v>
      </c>
      <c r="D19" t="s">
        <v>129</v>
      </c>
      <c r="E19" t="s">
        <v>129</v>
      </c>
      <c r="F19" t="s">
        <v>116</v>
      </c>
      <c r="G19" s="78">
        <v>-217</v>
      </c>
      <c r="H19" s="78">
        <v>301000</v>
      </c>
      <c r="I19" s="78">
        <v>-2798.114963</v>
      </c>
      <c r="J19" s="78">
        <v>38.96</v>
      </c>
      <c r="K19" s="78">
        <v>-0.18</v>
      </c>
      <c r="BF19" s="16" t="s">
        <v>137</v>
      </c>
    </row>
    <row r="20" spans="2:58">
      <c r="B20" t="s">
        <v>713</v>
      </c>
      <c r="C20" t="s">
        <v>714</v>
      </c>
      <c r="D20" t="s">
        <v>129</v>
      </c>
      <c r="E20" t="s">
        <v>129</v>
      </c>
      <c r="F20" t="s">
        <v>112</v>
      </c>
      <c r="G20" s="78">
        <v>304</v>
      </c>
      <c r="H20" s="78">
        <v>233593.50000000172</v>
      </c>
      <c r="I20" s="78">
        <v>2731.1378270400201</v>
      </c>
      <c r="J20" s="78">
        <v>-38.03</v>
      </c>
      <c r="K20" s="78">
        <v>0.18</v>
      </c>
      <c r="BF20" s="16" t="s">
        <v>138</v>
      </c>
    </row>
    <row r="21" spans="2:58">
      <c r="B21" t="s">
        <v>715</v>
      </c>
      <c r="C21" t="s">
        <v>716</v>
      </c>
      <c r="D21" t="s">
        <v>129</v>
      </c>
      <c r="E21" t="s">
        <v>129</v>
      </c>
      <c r="F21" t="s">
        <v>112</v>
      </c>
      <c r="G21" s="78">
        <v>56</v>
      </c>
      <c r="H21" s="78">
        <v>157812.00000000326</v>
      </c>
      <c r="I21" s="78">
        <v>339.889173120007</v>
      </c>
      <c r="J21" s="78">
        <v>-4.7300000000000004</v>
      </c>
      <c r="K21" s="78">
        <v>0.02</v>
      </c>
      <c r="BF21" s="16" t="s">
        <v>129</v>
      </c>
    </row>
    <row r="22" spans="2:58">
      <c r="B22" t="s">
        <v>227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zoomScale="80" zoomScaleNormal="80" workbookViewId="0">
      <selection activeCell="L30" sqref="L30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t="s">
        <v>1207</v>
      </c>
    </row>
    <row r="3" spans="2:81">
      <c r="B3" s="2" t="s">
        <v>2</v>
      </c>
      <c r="C3" t="s">
        <v>1206</v>
      </c>
      <c r="E3" s="15"/>
    </row>
    <row r="4" spans="2:81">
      <c r="B4" s="2" t="s">
        <v>3</v>
      </c>
      <c r="C4" t="s">
        <v>191</v>
      </c>
    </row>
    <row r="6" spans="2:81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139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195</v>
      </c>
      <c r="H12" s="80">
        <v>0</v>
      </c>
      <c r="K12" s="80">
        <v>0</v>
      </c>
      <c r="L12" s="80">
        <v>0</v>
      </c>
      <c r="N12" s="80">
        <v>0</v>
      </c>
      <c r="P12" s="80">
        <v>0</v>
      </c>
      <c r="Q12" s="80">
        <v>0</v>
      </c>
    </row>
    <row r="13" spans="2:81">
      <c r="B13" s="79" t="s">
        <v>717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216</v>
      </c>
      <c r="C14" t="s">
        <v>216</v>
      </c>
      <c r="E14" t="s">
        <v>216</v>
      </c>
      <c r="H14" s="78">
        <v>0</v>
      </c>
      <c r="I14" t="s">
        <v>216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718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216</v>
      </c>
      <c r="C16" t="s">
        <v>216</v>
      </c>
      <c r="E16" t="s">
        <v>216</v>
      </c>
      <c r="H16" s="78">
        <v>0</v>
      </c>
      <c r="I16" t="s">
        <v>216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719</v>
      </c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s="79" t="s">
        <v>720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216</v>
      </c>
      <c r="C19" t="s">
        <v>216</v>
      </c>
      <c r="E19" t="s">
        <v>216</v>
      </c>
      <c r="H19" s="78">
        <v>0</v>
      </c>
      <c r="I19" t="s">
        <v>216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721</v>
      </c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216</v>
      </c>
      <c r="C21" t="s">
        <v>216</v>
      </c>
      <c r="E21" t="s">
        <v>216</v>
      </c>
      <c r="H21" s="78">
        <v>0</v>
      </c>
      <c r="I21" t="s">
        <v>216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722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216</v>
      </c>
      <c r="C23" t="s">
        <v>216</v>
      </c>
      <c r="E23" t="s">
        <v>216</v>
      </c>
      <c r="H23" s="78">
        <v>0</v>
      </c>
      <c r="I23" t="s">
        <v>216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723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216</v>
      </c>
      <c r="C25" t="s">
        <v>216</v>
      </c>
      <c r="E25" t="s">
        <v>216</v>
      </c>
      <c r="H25" s="78">
        <v>0</v>
      </c>
      <c r="I25" t="s">
        <v>216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224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717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216</v>
      </c>
      <c r="C28" t="s">
        <v>216</v>
      </c>
      <c r="E28" t="s">
        <v>216</v>
      </c>
      <c r="H28" s="78">
        <v>0</v>
      </c>
      <c r="I28" t="s">
        <v>216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718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216</v>
      </c>
      <c r="C30" t="s">
        <v>216</v>
      </c>
      <c r="E30" t="s">
        <v>216</v>
      </c>
      <c r="H30" s="78">
        <v>0</v>
      </c>
      <c r="I30" t="s">
        <v>216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719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720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216</v>
      </c>
      <c r="C33" t="s">
        <v>216</v>
      </c>
      <c r="E33" t="s">
        <v>216</v>
      </c>
      <c r="H33" s="78">
        <v>0</v>
      </c>
      <c r="I33" t="s">
        <v>216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721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216</v>
      </c>
      <c r="C35" t="s">
        <v>216</v>
      </c>
      <c r="E35" t="s">
        <v>216</v>
      </c>
      <c r="H35" s="78">
        <v>0</v>
      </c>
      <c r="I35" t="s">
        <v>216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722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216</v>
      </c>
      <c r="C37" t="s">
        <v>216</v>
      </c>
      <c r="E37" t="s">
        <v>216</v>
      </c>
      <c r="H37" s="78">
        <v>0</v>
      </c>
      <c r="I37" t="s">
        <v>216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723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216</v>
      </c>
      <c r="C39" t="s">
        <v>216</v>
      </c>
      <c r="E39" t="s">
        <v>216</v>
      </c>
      <c r="H39" s="78">
        <v>0</v>
      </c>
      <c r="I39" t="s">
        <v>216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227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zoomScale="80" zoomScaleNormal="80" workbookViewId="0">
      <selection activeCell="L30" sqref="L30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t="s">
        <v>1207</v>
      </c>
    </row>
    <row r="3" spans="2:72">
      <c r="B3" s="2" t="s">
        <v>2</v>
      </c>
      <c r="C3" t="s">
        <v>1206</v>
      </c>
    </row>
    <row r="4" spans="2:72">
      <c r="B4" s="2" t="s">
        <v>3</v>
      </c>
      <c r="C4" t="s">
        <v>191</v>
      </c>
    </row>
    <row r="6" spans="2:72" ht="26.25" customHeight="1">
      <c r="B6" s="107" t="s">
        <v>142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70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195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724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216</v>
      </c>
      <c r="C14" t="s">
        <v>216</v>
      </c>
      <c r="D14" t="s">
        <v>216</v>
      </c>
      <c r="G14" s="78">
        <v>0</v>
      </c>
      <c r="H14" t="s">
        <v>216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725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216</v>
      </c>
      <c r="C16" t="s">
        <v>216</v>
      </c>
      <c r="D16" t="s">
        <v>216</v>
      </c>
      <c r="G16" s="78">
        <v>0</v>
      </c>
      <c r="H16" t="s">
        <v>216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726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216</v>
      </c>
      <c r="C18" t="s">
        <v>216</v>
      </c>
      <c r="D18" t="s">
        <v>216</v>
      </c>
      <c r="G18" s="78">
        <v>0</v>
      </c>
      <c r="H18" t="s">
        <v>216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727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216</v>
      </c>
      <c r="C20" t="s">
        <v>216</v>
      </c>
      <c r="D20" t="s">
        <v>216</v>
      </c>
      <c r="G20" s="78">
        <v>0</v>
      </c>
      <c r="H20" t="s">
        <v>216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362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216</v>
      </c>
      <c r="C22" t="s">
        <v>216</v>
      </c>
      <c r="D22" t="s">
        <v>216</v>
      </c>
      <c r="G22" s="78">
        <v>0</v>
      </c>
      <c r="H22" t="s">
        <v>216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224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279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216</v>
      </c>
      <c r="C25" t="s">
        <v>216</v>
      </c>
      <c r="D25" t="s">
        <v>216</v>
      </c>
      <c r="G25" s="78">
        <v>0</v>
      </c>
      <c r="H25" t="s">
        <v>216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728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216</v>
      </c>
      <c r="C27" t="s">
        <v>216</v>
      </c>
      <c r="D27" t="s">
        <v>216</v>
      </c>
      <c r="G27" s="78">
        <v>0</v>
      </c>
      <c r="H27" t="s">
        <v>216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zoomScale="80" zoomScaleNormal="80" workbookViewId="0">
      <selection activeCell="L30" sqref="L3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1207</v>
      </c>
    </row>
    <row r="3" spans="2:65">
      <c r="B3" s="2" t="s">
        <v>2</v>
      </c>
      <c r="C3" t="s">
        <v>1206</v>
      </c>
    </row>
    <row r="4" spans="2:65">
      <c r="B4" s="2" t="s">
        <v>3</v>
      </c>
      <c r="C4" t="s">
        <v>191</v>
      </c>
    </row>
    <row r="6" spans="2:65" ht="26.25" customHeight="1">
      <c r="B6" s="107" t="s">
        <v>142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86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7">
        <v>4.22</v>
      </c>
      <c r="K11" s="7"/>
      <c r="L11" s="7"/>
      <c r="M11" s="77">
        <v>1.85</v>
      </c>
      <c r="N11" s="77">
        <v>1804000</v>
      </c>
      <c r="O11" s="7"/>
      <c r="P11" s="77">
        <v>1821.8596</v>
      </c>
      <c r="Q11" s="7"/>
      <c r="R11" s="77">
        <v>100</v>
      </c>
      <c r="S11" s="77">
        <v>0.12</v>
      </c>
      <c r="T11" s="35"/>
      <c r="BJ11" s="16"/>
      <c r="BM11" s="16"/>
    </row>
    <row r="12" spans="2:65">
      <c r="B12" s="79" t="s">
        <v>195</v>
      </c>
      <c r="D12" s="16"/>
      <c r="E12" s="16"/>
      <c r="F12" s="16"/>
      <c r="J12" s="80">
        <v>4.22</v>
      </c>
      <c r="M12" s="80">
        <v>1.85</v>
      </c>
      <c r="N12" s="80">
        <v>1804000</v>
      </c>
      <c r="P12" s="80">
        <v>1821.8596</v>
      </c>
      <c r="R12" s="80">
        <v>100</v>
      </c>
      <c r="S12" s="80">
        <v>0.12</v>
      </c>
    </row>
    <row r="13" spans="2:65">
      <c r="B13" s="79" t="s">
        <v>729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8">
        <v>0</v>
      </c>
      <c r="K14" t="s">
        <v>216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730</v>
      </c>
      <c r="D15" s="16"/>
      <c r="E15" s="16"/>
      <c r="F15" s="16"/>
      <c r="J15" s="80">
        <v>4.22</v>
      </c>
      <c r="M15" s="80">
        <v>1.85</v>
      </c>
      <c r="N15" s="80">
        <v>1804000</v>
      </c>
      <c r="P15" s="80">
        <v>1821.8596</v>
      </c>
      <c r="R15" s="80">
        <v>100</v>
      </c>
      <c r="S15" s="80">
        <v>0.12</v>
      </c>
    </row>
    <row r="16" spans="2:65">
      <c r="B16" t="s">
        <v>731</v>
      </c>
      <c r="C16" t="s">
        <v>732</v>
      </c>
      <c r="D16" t="s">
        <v>129</v>
      </c>
      <c r="E16" t="s">
        <v>628</v>
      </c>
      <c r="F16" t="s">
        <v>134</v>
      </c>
      <c r="G16" t="s">
        <v>382</v>
      </c>
      <c r="H16" t="s">
        <v>155</v>
      </c>
      <c r="I16" t="s">
        <v>733</v>
      </c>
      <c r="J16" s="78">
        <v>4.22</v>
      </c>
      <c r="K16" t="s">
        <v>108</v>
      </c>
      <c r="L16" s="78">
        <v>2</v>
      </c>
      <c r="M16" s="78">
        <v>1.85</v>
      </c>
      <c r="N16" s="78">
        <v>1804000</v>
      </c>
      <c r="O16" s="78">
        <v>100.99</v>
      </c>
      <c r="P16" s="78">
        <v>1821.8596</v>
      </c>
      <c r="Q16" s="78">
        <v>0</v>
      </c>
      <c r="R16" s="78">
        <v>100</v>
      </c>
      <c r="S16" s="78">
        <v>0.12</v>
      </c>
    </row>
    <row r="17" spans="2:19">
      <c r="B17" s="79" t="s">
        <v>282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8">
        <v>0</v>
      </c>
      <c r="K18" t="s">
        <v>216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362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8">
        <v>0</v>
      </c>
      <c r="K20" t="s">
        <v>216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224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734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8">
        <v>0</v>
      </c>
      <c r="K23" t="s">
        <v>216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735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8">
        <v>0</v>
      </c>
      <c r="K25" t="s">
        <v>216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227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zoomScale="80" zoomScaleNormal="80" workbookViewId="0">
      <selection activeCell="L30" sqref="L30"/>
    </sheetView>
  </sheetViews>
  <sheetFormatPr defaultColWidth="9.140625" defaultRowHeight="18"/>
  <cols>
    <col min="1" max="1" width="6.28515625" style="16" customWidth="1"/>
    <col min="2" max="2" width="56.28515625" style="15" bestFit="1" customWidth="1"/>
    <col min="3" max="3" width="16.85546875" style="15" customWidth="1"/>
    <col min="4" max="5" width="10.7109375" style="15" customWidth="1"/>
    <col min="6" max="6" width="26.28515625" style="16" bestFit="1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t="s">
        <v>1207</v>
      </c>
    </row>
    <row r="3" spans="2:81">
      <c r="B3" s="2" t="s">
        <v>2</v>
      </c>
      <c r="C3" t="s">
        <v>1206</v>
      </c>
    </row>
    <row r="4" spans="2:81">
      <c r="B4" s="2" t="s">
        <v>3</v>
      </c>
      <c r="C4" t="s">
        <v>191</v>
      </c>
    </row>
    <row r="6" spans="2:81" ht="26.25" customHeight="1">
      <c r="B6" s="107" t="s">
        <v>142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93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8.39</v>
      </c>
      <c r="K11" s="7"/>
      <c r="L11" s="7"/>
      <c r="M11" s="77">
        <v>2.5099999999999998</v>
      </c>
      <c r="N11" s="77">
        <v>635033581.91999996</v>
      </c>
      <c r="O11" s="7"/>
      <c r="P11" s="77">
        <v>58189.530279141603</v>
      </c>
      <c r="Q11" s="7"/>
      <c r="R11" s="77">
        <v>100</v>
      </c>
      <c r="S11" s="77">
        <v>3.83</v>
      </c>
      <c r="T11" s="35"/>
      <c r="BZ11" s="16"/>
      <c r="CC11" s="16"/>
    </row>
    <row r="12" spans="2:81">
      <c r="B12" s="79" t="s">
        <v>195</v>
      </c>
      <c r="C12" s="16"/>
      <c r="D12" s="16"/>
      <c r="E12" s="16"/>
      <c r="J12" s="80">
        <v>7.56</v>
      </c>
      <c r="M12" s="80">
        <v>1.92</v>
      </c>
      <c r="N12" s="80">
        <v>24620110.920000002</v>
      </c>
      <c r="P12" s="80">
        <v>31440.514384526999</v>
      </c>
      <c r="R12" s="80">
        <v>54.03</v>
      </c>
      <c r="S12" s="80">
        <v>2.0699999999999998</v>
      </c>
    </row>
    <row r="13" spans="2:81">
      <c r="B13" s="79" t="s">
        <v>729</v>
      </c>
      <c r="C13" s="16"/>
      <c r="D13" s="16"/>
      <c r="E13" s="16"/>
      <c r="J13" s="80">
        <v>7.56</v>
      </c>
      <c r="M13" s="80">
        <v>1.92</v>
      </c>
      <c r="N13" s="80">
        <v>24620110.920000002</v>
      </c>
      <c r="P13" s="80">
        <v>31440.514384526999</v>
      </c>
      <c r="R13" s="80">
        <v>54.03</v>
      </c>
      <c r="S13" s="80">
        <v>2.0699999999999998</v>
      </c>
    </row>
    <row r="14" spans="2:81">
      <c r="B14" t="s">
        <v>736</v>
      </c>
      <c r="C14" t="s">
        <v>737</v>
      </c>
      <c r="D14" t="s">
        <v>129</v>
      </c>
      <c r="E14" t="s">
        <v>738</v>
      </c>
      <c r="F14" t="s">
        <v>133</v>
      </c>
      <c r="G14" t="s">
        <v>200</v>
      </c>
      <c r="H14" t="s">
        <v>155</v>
      </c>
      <c r="I14" t="s">
        <v>739</v>
      </c>
      <c r="J14" s="78">
        <v>10.130000000000001</v>
      </c>
      <c r="K14" t="s">
        <v>108</v>
      </c>
      <c r="L14" s="78">
        <v>4.9000000000000004</v>
      </c>
      <c r="M14" s="78">
        <v>1.27</v>
      </c>
      <c r="N14" s="78">
        <v>275000</v>
      </c>
      <c r="O14" s="78">
        <v>171.3</v>
      </c>
      <c r="P14" s="78">
        <v>471.07499999999999</v>
      </c>
      <c r="Q14" s="78">
        <v>0.01</v>
      </c>
      <c r="R14" s="78">
        <v>0.81</v>
      </c>
      <c r="S14" s="78">
        <v>0.03</v>
      </c>
    </row>
    <row r="15" spans="2:81">
      <c r="B15" t="s">
        <v>740</v>
      </c>
      <c r="C15" t="s">
        <v>741</v>
      </c>
      <c r="D15" t="s">
        <v>129</v>
      </c>
      <c r="E15" t="s">
        <v>738</v>
      </c>
      <c r="F15" t="s">
        <v>133</v>
      </c>
      <c r="G15" t="s">
        <v>200</v>
      </c>
      <c r="H15" t="s">
        <v>155</v>
      </c>
      <c r="I15" t="s">
        <v>742</v>
      </c>
      <c r="J15" s="78">
        <v>12.32</v>
      </c>
      <c r="K15" t="s">
        <v>108</v>
      </c>
      <c r="L15" s="78">
        <v>4.0999999999999996</v>
      </c>
      <c r="M15" s="78">
        <v>1.86</v>
      </c>
      <c r="N15" s="78">
        <v>6267000</v>
      </c>
      <c r="O15" s="78">
        <v>136.47</v>
      </c>
      <c r="P15" s="78">
        <v>8552.5748999999996</v>
      </c>
      <c r="Q15" s="78">
        <v>0.21</v>
      </c>
      <c r="R15" s="78">
        <v>14.7</v>
      </c>
      <c r="S15" s="78">
        <v>0.56000000000000005</v>
      </c>
    </row>
    <row r="16" spans="2:81">
      <c r="B16" t="s">
        <v>743</v>
      </c>
      <c r="C16" t="s">
        <v>744</v>
      </c>
      <c r="D16" t="s">
        <v>129</v>
      </c>
      <c r="E16" t="s">
        <v>745</v>
      </c>
      <c r="F16" t="s">
        <v>746</v>
      </c>
      <c r="G16" t="s">
        <v>747</v>
      </c>
      <c r="H16" t="s">
        <v>156</v>
      </c>
      <c r="I16" t="s">
        <v>748</v>
      </c>
      <c r="J16" s="78">
        <v>1.22</v>
      </c>
      <c r="K16" t="s">
        <v>108</v>
      </c>
      <c r="L16" s="78">
        <v>4.7</v>
      </c>
      <c r="M16" s="78">
        <v>0.65</v>
      </c>
      <c r="N16" s="78">
        <v>526000</v>
      </c>
      <c r="O16" s="78">
        <v>124.79</v>
      </c>
      <c r="P16" s="78">
        <v>656.3954</v>
      </c>
      <c r="Q16" s="78">
        <v>0.28999999999999998</v>
      </c>
      <c r="R16" s="78">
        <v>1.1299999999999999</v>
      </c>
      <c r="S16" s="78">
        <v>0.04</v>
      </c>
    </row>
    <row r="17" spans="2:19">
      <c r="B17" t="s">
        <v>749</v>
      </c>
      <c r="C17" t="s">
        <v>750</v>
      </c>
      <c r="D17" t="s">
        <v>129</v>
      </c>
      <c r="E17" t="s">
        <v>558</v>
      </c>
      <c r="F17" t="s">
        <v>311</v>
      </c>
      <c r="G17" t="s">
        <v>303</v>
      </c>
      <c r="H17" t="s">
        <v>155</v>
      </c>
      <c r="I17" t="s">
        <v>751</v>
      </c>
      <c r="J17" s="78">
        <v>0.74</v>
      </c>
      <c r="K17" t="s">
        <v>108</v>
      </c>
      <c r="L17" s="78">
        <v>4.8</v>
      </c>
      <c r="M17" s="78">
        <v>0.67</v>
      </c>
      <c r="N17" s="78">
        <v>370764.68</v>
      </c>
      <c r="O17" s="78">
        <v>123.48</v>
      </c>
      <c r="P17" s="78">
        <v>457.82022686400001</v>
      </c>
      <c r="Q17" s="78">
        <v>0.09</v>
      </c>
      <c r="R17" s="78">
        <v>0.79</v>
      </c>
      <c r="S17" s="78">
        <v>0.03</v>
      </c>
    </row>
    <row r="18" spans="2:19">
      <c r="B18" t="s">
        <v>752</v>
      </c>
      <c r="C18" t="s">
        <v>753</v>
      </c>
      <c r="D18" t="s">
        <v>129</v>
      </c>
      <c r="E18" t="s">
        <v>754</v>
      </c>
      <c r="F18" t="s">
        <v>133</v>
      </c>
      <c r="G18" t="s">
        <v>312</v>
      </c>
      <c r="H18" t="s">
        <v>155</v>
      </c>
      <c r="I18" t="s">
        <v>755</v>
      </c>
      <c r="J18" s="78">
        <v>1.53</v>
      </c>
      <c r="K18" t="s">
        <v>108</v>
      </c>
      <c r="L18" s="78">
        <v>6.5</v>
      </c>
      <c r="M18" s="78">
        <v>1.01</v>
      </c>
      <c r="N18" s="78">
        <v>677500</v>
      </c>
      <c r="O18" s="78">
        <v>132.69999999999999</v>
      </c>
      <c r="P18" s="78">
        <v>899.04250000000002</v>
      </c>
      <c r="Q18" s="78">
        <v>0.08</v>
      </c>
      <c r="R18" s="78">
        <v>1.55</v>
      </c>
      <c r="S18" s="78">
        <v>0.06</v>
      </c>
    </row>
    <row r="19" spans="2:19">
      <c r="B19" t="s">
        <v>756</v>
      </c>
      <c r="C19" t="s">
        <v>757</v>
      </c>
      <c r="D19" t="s">
        <v>129</v>
      </c>
      <c r="E19" t="s">
        <v>758</v>
      </c>
      <c r="F19" t="s">
        <v>133</v>
      </c>
      <c r="G19" t="s">
        <v>312</v>
      </c>
      <c r="H19" t="s">
        <v>155</v>
      </c>
      <c r="I19" t="s">
        <v>759</v>
      </c>
      <c r="J19" s="78">
        <v>2.63</v>
      </c>
      <c r="K19" t="s">
        <v>108</v>
      </c>
      <c r="L19" s="78">
        <v>5.8</v>
      </c>
      <c r="M19" s="78">
        <v>0.62</v>
      </c>
      <c r="N19" s="78">
        <v>166297.79</v>
      </c>
      <c r="O19" s="78">
        <v>134.59</v>
      </c>
      <c r="P19" s="78">
        <v>223.82019556099999</v>
      </c>
      <c r="Q19" s="78">
        <v>0.19</v>
      </c>
      <c r="R19" s="78">
        <v>0.38</v>
      </c>
      <c r="S19" s="78">
        <v>0.01</v>
      </c>
    </row>
    <row r="20" spans="2:19">
      <c r="B20" t="s">
        <v>760</v>
      </c>
      <c r="C20" t="s">
        <v>761</v>
      </c>
      <c r="D20" t="s">
        <v>129</v>
      </c>
      <c r="E20" t="s">
        <v>762</v>
      </c>
      <c r="F20" t="s">
        <v>133</v>
      </c>
      <c r="G20" t="s">
        <v>312</v>
      </c>
      <c r="H20" t="s">
        <v>155</v>
      </c>
      <c r="I20" t="s">
        <v>763</v>
      </c>
      <c r="J20" s="78">
        <v>5.64</v>
      </c>
      <c r="K20" t="s">
        <v>108</v>
      </c>
      <c r="L20" s="78">
        <v>5.6</v>
      </c>
      <c r="M20" s="78">
        <v>1.01</v>
      </c>
      <c r="N20" s="78">
        <v>1531737.98</v>
      </c>
      <c r="O20" s="78">
        <v>152.5</v>
      </c>
      <c r="P20" s="78">
        <v>2335.9004195000002</v>
      </c>
      <c r="Q20" s="78">
        <v>0.16</v>
      </c>
      <c r="R20" s="78">
        <v>4.01</v>
      </c>
      <c r="S20" s="78">
        <v>0.15</v>
      </c>
    </row>
    <row r="21" spans="2:19">
      <c r="B21" t="s">
        <v>764</v>
      </c>
      <c r="C21" t="s">
        <v>765</v>
      </c>
      <c r="D21" t="s">
        <v>129</v>
      </c>
      <c r="E21" t="s">
        <v>762</v>
      </c>
      <c r="F21" t="s">
        <v>133</v>
      </c>
      <c r="G21" t="s">
        <v>312</v>
      </c>
      <c r="H21" t="s">
        <v>155</v>
      </c>
      <c r="I21" t="s">
        <v>766</v>
      </c>
      <c r="J21" s="78">
        <v>11.44</v>
      </c>
      <c r="K21" t="s">
        <v>108</v>
      </c>
      <c r="L21" s="78">
        <v>2.95</v>
      </c>
      <c r="M21" s="78">
        <v>1.91</v>
      </c>
      <c r="N21" s="78">
        <v>3975000</v>
      </c>
      <c r="O21" s="78">
        <v>112.41</v>
      </c>
      <c r="P21" s="78">
        <v>4468.2974999999997</v>
      </c>
      <c r="Q21" s="78">
        <v>0.34</v>
      </c>
      <c r="R21" s="78">
        <v>7.68</v>
      </c>
      <c r="S21" s="78">
        <v>0.28999999999999998</v>
      </c>
    </row>
    <row r="22" spans="2:19">
      <c r="B22" t="s">
        <v>767</v>
      </c>
      <c r="C22" t="s">
        <v>768</v>
      </c>
      <c r="D22" t="s">
        <v>129</v>
      </c>
      <c r="E22" t="s">
        <v>754</v>
      </c>
      <c r="F22" t="s">
        <v>133</v>
      </c>
      <c r="G22" t="s">
        <v>769</v>
      </c>
      <c r="H22" t="s">
        <v>156</v>
      </c>
      <c r="I22" t="s">
        <v>770</v>
      </c>
      <c r="J22" s="78">
        <v>4.59</v>
      </c>
      <c r="K22" t="s">
        <v>108</v>
      </c>
      <c r="L22" s="78">
        <v>6</v>
      </c>
      <c r="M22" s="78">
        <v>2.2999999999999998</v>
      </c>
      <c r="N22" s="78">
        <v>9437000</v>
      </c>
      <c r="O22" s="78">
        <v>126.13</v>
      </c>
      <c r="P22" s="78">
        <v>11902.8881</v>
      </c>
      <c r="Q22" s="78">
        <v>0.26</v>
      </c>
      <c r="R22" s="78">
        <v>20.46</v>
      </c>
      <c r="S22" s="78">
        <v>0.78</v>
      </c>
    </row>
    <row r="23" spans="2:19">
      <c r="B23" t="s">
        <v>771</v>
      </c>
      <c r="C23" t="s">
        <v>772</v>
      </c>
      <c r="D23" t="s">
        <v>129</v>
      </c>
      <c r="E23" t="s">
        <v>773</v>
      </c>
      <c r="F23" t="s">
        <v>774</v>
      </c>
      <c r="G23" t="s">
        <v>368</v>
      </c>
      <c r="H23" t="s">
        <v>156</v>
      </c>
      <c r="I23" t="s">
        <v>775</v>
      </c>
      <c r="J23" s="78">
        <v>3.72</v>
      </c>
      <c r="K23" t="s">
        <v>108</v>
      </c>
      <c r="L23" s="78">
        <v>3.9</v>
      </c>
      <c r="M23" s="78">
        <v>2.63</v>
      </c>
      <c r="N23" s="78">
        <v>1393810.47</v>
      </c>
      <c r="O23" s="78">
        <v>105.66</v>
      </c>
      <c r="P23" s="78">
        <v>1472.7001426019999</v>
      </c>
      <c r="Q23" s="78">
        <v>1.1599999999999999</v>
      </c>
      <c r="R23" s="78">
        <v>2.5299999999999998</v>
      </c>
      <c r="S23" s="78">
        <v>0.1</v>
      </c>
    </row>
    <row r="24" spans="2:19">
      <c r="B24" s="79" t="s">
        <v>730</v>
      </c>
      <c r="C24" s="16"/>
      <c r="D24" s="16"/>
      <c r="E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8">
        <v>0</v>
      </c>
      <c r="K25" t="s">
        <v>216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s="79" t="s">
        <v>282</v>
      </c>
      <c r="C26" s="16"/>
      <c r="D26" s="16"/>
      <c r="E26" s="16"/>
      <c r="J26" s="80">
        <v>0</v>
      </c>
      <c r="M26" s="80">
        <v>0</v>
      </c>
      <c r="N26" s="80">
        <v>0</v>
      </c>
      <c r="P26" s="80">
        <v>0</v>
      </c>
      <c r="R26" s="80">
        <v>0</v>
      </c>
      <c r="S26" s="80">
        <v>0</v>
      </c>
    </row>
    <row r="27" spans="2:19">
      <c r="B27" t="s">
        <v>216</v>
      </c>
      <c r="C27" t="s">
        <v>216</v>
      </c>
      <c r="D27" s="16"/>
      <c r="E27" s="16"/>
      <c r="F27" t="s">
        <v>216</v>
      </c>
      <c r="G27" t="s">
        <v>216</v>
      </c>
      <c r="J27" s="78">
        <v>0</v>
      </c>
      <c r="K27" t="s">
        <v>216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</row>
    <row r="28" spans="2:19">
      <c r="B28" s="79" t="s">
        <v>362</v>
      </c>
      <c r="C28" s="16"/>
      <c r="D28" s="16"/>
      <c r="E28" s="16"/>
      <c r="J28" s="80">
        <v>0</v>
      </c>
      <c r="M28" s="80">
        <v>0</v>
      </c>
      <c r="N28" s="80">
        <v>0</v>
      </c>
      <c r="P28" s="80">
        <v>0</v>
      </c>
      <c r="R28" s="80">
        <v>0</v>
      </c>
      <c r="S28" s="80">
        <v>0</v>
      </c>
    </row>
    <row r="29" spans="2:19">
      <c r="B29" t="s">
        <v>216</v>
      </c>
      <c r="C29" t="s">
        <v>216</v>
      </c>
      <c r="D29" s="16"/>
      <c r="E29" s="16"/>
      <c r="F29" t="s">
        <v>216</v>
      </c>
      <c r="G29" t="s">
        <v>216</v>
      </c>
      <c r="J29" s="78">
        <v>0</v>
      </c>
      <c r="K29" t="s">
        <v>216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</row>
    <row r="30" spans="2:19">
      <c r="B30" s="79" t="s">
        <v>224</v>
      </c>
      <c r="C30" s="16"/>
      <c r="D30" s="16"/>
      <c r="E30" s="16"/>
      <c r="J30" s="80">
        <v>9.3800000000000008</v>
      </c>
      <c r="M30" s="80">
        <v>3.21</v>
      </c>
      <c r="N30" s="80">
        <v>610413471</v>
      </c>
      <c r="P30" s="80">
        <v>26749.0158946146</v>
      </c>
      <c r="R30" s="80">
        <v>45.97</v>
      </c>
      <c r="S30" s="80">
        <v>1.76</v>
      </c>
    </row>
    <row r="31" spans="2:19">
      <c r="B31" s="79" t="s">
        <v>776</v>
      </c>
      <c r="C31" s="16"/>
      <c r="D31" s="16"/>
      <c r="E31" s="16"/>
      <c r="J31" s="80">
        <v>9.3800000000000008</v>
      </c>
      <c r="M31" s="80">
        <v>3.21</v>
      </c>
      <c r="N31" s="80">
        <v>610413471</v>
      </c>
      <c r="P31" s="80">
        <v>26749.0158946146</v>
      </c>
      <c r="R31" s="80">
        <v>45.97</v>
      </c>
      <c r="S31" s="80">
        <v>1.76</v>
      </c>
    </row>
    <row r="32" spans="2:19">
      <c r="B32" t="s">
        <v>777</v>
      </c>
      <c r="C32" t="s">
        <v>778</v>
      </c>
      <c r="D32" t="s">
        <v>129</v>
      </c>
      <c r="E32" t="s">
        <v>779</v>
      </c>
      <c r="F32" t="s">
        <v>428</v>
      </c>
      <c r="G32" t="s">
        <v>375</v>
      </c>
      <c r="H32" t="s">
        <v>155</v>
      </c>
      <c r="I32" t="s">
        <v>780</v>
      </c>
      <c r="J32" s="78">
        <v>4.0199999999999996</v>
      </c>
      <c r="K32" t="s">
        <v>112</v>
      </c>
      <c r="L32" s="78">
        <v>7.38</v>
      </c>
      <c r="M32" s="78">
        <v>5.18</v>
      </c>
      <c r="N32" s="78">
        <v>413471</v>
      </c>
      <c r="O32" s="78">
        <v>109.81</v>
      </c>
      <c r="P32" s="78">
        <v>1746.2090146145999</v>
      </c>
      <c r="Q32" s="78">
        <v>0.05</v>
      </c>
      <c r="R32" s="78">
        <v>3</v>
      </c>
      <c r="S32" s="78">
        <v>0.11</v>
      </c>
    </row>
    <row r="33" spans="2:19">
      <c r="B33" t="s">
        <v>781</v>
      </c>
      <c r="C33" t="s">
        <v>782</v>
      </c>
      <c r="D33" t="s">
        <v>129</v>
      </c>
      <c r="E33" t="s">
        <v>754</v>
      </c>
      <c r="F33" t="s">
        <v>509</v>
      </c>
      <c r="G33" t="s">
        <v>216</v>
      </c>
      <c r="H33" t="s">
        <v>223</v>
      </c>
      <c r="I33" t="s">
        <v>783</v>
      </c>
      <c r="J33" s="78">
        <v>9.75</v>
      </c>
      <c r="K33" t="s">
        <v>192</v>
      </c>
      <c r="L33" s="78">
        <v>4</v>
      </c>
      <c r="M33" s="78">
        <v>3.07</v>
      </c>
      <c r="N33" s="78">
        <v>610000000</v>
      </c>
      <c r="O33" s="78">
        <v>109.6</v>
      </c>
      <c r="P33" s="78">
        <v>25002.80688</v>
      </c>
      <c r="Q33" s="78">
        <v>0</v>
      </c>
      <c r="R33" s="78">
        <v>42.97</v>
      </c>
      <c r="S33" s="78">
        <v>1.64</v>
      </c>
    </row>
    <row r="34" spans="2:19">
      <c r="B34" s="79" t="s">
        <v>784</v>
      </c>
      <c r="C34" s="16"/>
      <c r="D34" s="16"/>
      <c r="E34" s="16"/>
      <c r="J34" s="80">
        <v>0</v>
      </c>
      <c r="M34" s="80">
        <v>0</v>
      </c>
      <c r="N34" s="80">
        <v>0</v>
      </c>
      <c r="P34" s="80">
        <v>0</v>
      </c>
      <c r="R34" s="80">
        <v>0</v>
      </c>
      <c r="S34" s="80">
        <v>0</v>
      </c>
    </row>
    <row r="35" spans="2:19">
      <c r="B35" t="s">
        <v>216</v>
      </c>
      <c r="C35" t="s">
        <v>216</v>
      </c>
      <c r="D35" s="16"/>
      <c r="E35" s="16"/>
      <c r="F35" t="s">
        <v>216</v>
      </c>
      <c r="G35" t="s">
        <v>216</v>
      </c>
      <c r="J35" s="78">
        <v>0</v>
      </c>
      <c r="K35" t="s">
        <v>216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</row>
    <row r="36" spans="2:19">
      <c r="B36" t="s">
        <v>227</v>
      </c>
      <c r="C36" s="16"/>
      <c r="D36" s="16"/>
      <c r="E36" s="16"/>
    </row>
    <row r="37" spans="2:19"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zoomScale="80" zoomScaleNormal="80" workbookViewId="0">
      <selection activeCell="C1" sqref="C1"/>
    </sheetView>
  </sheetViews>
  <sheetFormatPr defaultColWidth="9.140625" defaultRowHeight="18"/>
  <cols>
    <col min="1" max="1" width="6.28515625" style="16" customWidth="1"/>
    <col min="2" max="2" width="64.28515625" style="15" bestFit="1" customWidth="1"/>
    <col min="3" max="5" width="10.7109375" style="15" customWidth="1"/>
    <col min="6" max="6" width="30.5703125" style="16" bestFit="1" customWidth="1"/>
    <col min="7" max="7" width="12.140625" style="16" bestFit="1" customWidth="1"/>
    <col min="8" max="8" width="14.7109375" style="16" customWidth="1"/>
    <col min="9" max="9" width="12.42578125" style="16" bestFit="1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t="s">
        <v>1207</v>
      </c>
    </row>
    <row r="3" spans="2:98">
      <c r="B3" s="2" t="s">
        <v>2</v>
      </c>
      <c r="C3" t="s">
        <v>1206</v>
      </c>
    </row>
    <row r="4" spans="2:98">
      <c r="B4" s="2" t="s">
        <v>3</v>
      </c>
      <c r="C4" t="s">
        <v>191</v>
      </c>
    </row>
    <row r="6" spans="2:98" ht="26.25" customHeight="1">
      <c r="B6" s="107" t="s">
        <v>142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95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2795471.51</v>
      </c>
      <c r="I11" s="7"/>
      <c r="J11" s="77">
        <v>10841.302170777904</v>
      </c>
      <c r="K11" s="7"/>
      <c r="L11" s="77">
        <v>100</v>
      </c>
      <c r="M11" s="77">
        <v>0.71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195</v>
      </c>
      <c r="C12" s="16"/>
      <c r="D12" s="16"/>
      <c r="E12" s="16"/>
      <c r="H12" s="80">
        <v>2775074.51</v>
      </c>
      <c r="J12" s="80">
        <v>5482.4939305857306</v>
      </c>
      <c r="L12" s="80">
        <v>50.57</v>
      </c>
      <c r="M12" s="80">
        <v>0.36</v>
      </c>
    </row>
    <row r="13" spans="2:98">
      <c r="B13" t="s">
        <v>785</v>
      </c>
      <c r="C13" t="s">
        <v>786</v>
      </c>
      <c r="D13" t="s">
        <v>129</v>
      </c>
      <c r="E13" t="s">
        <v>787</v>
      </c>
      <c r="F13" t="s">
        <v>433</v>
      </c>
      <c r="G13" t="s">
        <v>112</v>
      </c>
      <c r="H13" s="78">
        <v>4096</v>
      </c>
      <c r="I13" s="78">
        <v>9.9999999999999995E-7</v>
      </c>
      <c r="J13" s="78">
        <v>1.5753216000000001E-7</v>
      </c>
      <c r="K13" s="78">
        <v>0.17</v>
      </c>
      <c r="L13" s="78">
        <v>0</v>
      </c>
      <c r="M13" s="78">
        <v>0</v>
      </c>
    </row>
    <row r="14" spans="2:98">
      <c r="B14" t="s">
        <v>788</v>
      </c>
      <c r="C14" t="s">
        <v>789</v>
      </c>
      <c r="D14" t="s">
        <v>129</v>
      </c>
      <c r="E14" t="s">
        <v>790</v>
      </c>
      <c r="F14" t="s">
        <v>604</v>
      </c>
      <c r="G14" t="s">
        <v>112</v>
      </c>
      <c r="H14" s="78">
        <v>386.08</v>
      </c>
      <c r="I14" s="78">
        <v>56052.241000000016</v>
      </c>
      <c r="J14" s="78">
        <v>832.29936843506903</v>
      </c>
      <c r="K14" s="78">
        <v>0.32</v>
      </c>
      <c r="L14" s="78">
        <v>7.68</v>
      </c>
      <c r="M14" s="78">
        <v>0.05</v>
      </c>
    </row>
    <row r="15" spans="2:98">
      <c r="B15" t="s">
        <v>791</v>
      </c>
      <c r="C15" t="s">
        <v>792</v>
      </c>
      <c r="D15" t="s">
        <v>129</v>
      </c>
      <c r="E15" t="s">
        <v>793</v>
      </c>
      <c r="F15" t="s">
        <v>604</v>
      </c>
      <c r="G15" t="s">
        <v>108</v>
      </c>
      <c r="H15" s="78">
        <v>3</v>
      </c>
      <c r="I15" s="78">
        <v>9608111.9000000004</v>
      </c>
      <c r="J15" s="78">
        <v>288.243357</v>
      </c>
      <c r="K15" s="78">
        <v>0.28999999999999998</v>
      </c>
      <c r="L15" s="78">
        <v>2.66</v>
      </c>
      <c r="M15" s="78">
        <v>0.02</v>
      </c>
    </row>
    <row r="16" spans="2:98">
      <c r="B16" t="s">
        <v>794</v>
      </c>
      <c r="C16" t="s">
        <v>795</v>
      </c>
      <c r="D16" t="s">
        <v>129</v>
      </c>
      <c r="E16" t="s">
        <v>796</v>
      </c>
      <c r="F16" t="s">
        <v>311</v>
      </c>
      <c r="G16" t="s">
        <v>116</v>
      </c>
      <c r="H16" s="78">
        <v>17110.599999999999</v>
      </c>
      <c r="I16" s="78">
        <v>178.7</v>
      </c>
      <c r="J16" s="78">
        <v>130.98727752057999</v>
      </c>
      <c r="K16" s="78">
        <v>0.39</v>
      </c>
      <c r="L16" s="78">
        <v>1.21</v>
      </c>
      <c r="M16" s="78">
        <v>0.01</v>
      </c>
    </row>
    <row r="17" spans="2:13">
      <c r="B17" t="s">
        <v>797</v>
      </c>
      <c r="C17" t="s">
        <v>798</v>
      </c>
      <c r="D17" t="s">
        <v>129</v>
      </c>
      <c r="E17" t="s">
        <v>796</v>
      </c>
      <c r="F17" t="s">
        <v>311</v>
      </c>
      <c r="G17" t="s">
        <v>116</v>
      </c>
      <c r="H17" s="78">
        <v>2977</v>
      </c>
      <c r="I17" s="78">
        <v>187.9</v>
      </c>
      <c r="J17" s="78">
        <v>23.963206993699998</v>
      </c>
      <c r="K17" s="78">
        <v>0.17</v>
      </c>
      <c r="L17" s="78">
        <v>0.22</v>
      </c>
      <c r="M17" s="78">
        <v>0</v>
      </c>
    </row>
    <row r="18" spans="2:13">
      <c r="B18" t="s">
        <v>799</v>
      </c>
      <c r="C18" t="s">
        <v>800</v>
      </c>
      <c r="D18" t="s">
        <v>129</v>
      </c>
      <c r="E18" t="s">
        <v>796</v>
      </c>
      <c r="F18" t="s">
        <v>311</v>
      </c>
      <c r="G18" t="s">
        <v>116</v>
      </c>
      <c r="H18" s="78">
        <v>10544.83</v>
      </c>
      <c r="I18" s="78">
        <v>137.69999999999999</v>
      </c>
      <c r="J18" s="78">
        <v>62.203217195348998</v>
      </c>
      <c r="K18" s="78">
        <v>0.48</v>
      </c>
      <c r="L18" s="78">
        <v>0.56999999999999995</v>
      </c>
      <c r="M18" s="78">
        <v>0</v>
      </c>
    </row>
    <row r="19" spans="2:13">
      <c r="B19" t="s">
        <v>801</v>
      </c>
      <c r="C19" t="s">
        <v>802</v>
      </c>
      <c r="D19" t="s">
        <v>129</v>
      </c>
      <c r="E19" t="s">
        <v>796</v>
      </c>
      <c r="F19" t="s">
        <v>311</v>
      </c>
      <c r="G19" t="s">
        <v>116</v>
      </c>
      <c r="H19" s="78">
        <v>48859</v>
      </c>
      <c r="I19" s="78">
        <v>43.5</v>
      </c>
      <c r="J19" s="78">
        <v>91.048575493499996</v>
      </c>
      <c r="K19" s="78">
        <v>0.21</v>
      </c>
      <c r="L19" s="78">
        <v>0.84</v>
      </c>
      <c r="M19" s="78">
        <v>0.01</v>
      </c>
    </row>
    <row r="20" spans="2:13">
      <c r="B20" t="s">
        <v>803</v>
      </c>
      <c r="C20" t="s">
        <v>804</v>
      </c>
      <c r="D20" t="s">
        <v>129</v>
      </c>
      <c r="E20" t="s">
        <v>805</v>
      </c>
      <c r="F20" t="s">
        <v>134</v>
      </c>
      <c r="G20" t="s">
        <v>108</v>
      </c>
      <c r="H20" s="78">
        <v>2691098</v>
      </c>
      <c r="I20" s="78">
        <v>150.63550000000001</v>
      </c>
      <c r="J20" s="78">
        <v>4053.7489277899999</v>
      </c>
      <c r="K20" s="78">
        <v>0.86</v>
      </c>
      <c r="L20" s="78">
        <v>37.39</v>
      </c>
      <c r="M20" s="78">
        <v>0.27</v>
      </c>
    </row>
    <row r="21" spans="2:13">
      <c r="B21" s="79" t="s">
        <v>224</v>
      </c>
      <c r="C21" s="16"/>
      <c r="D21" s="16"/>
      <c r="E21" s="16"/>
      <c r="H21" s="80">
        <v>20397</v>
      </c>
      <c r="J21" s="80">
        <v>5358.8082401921747</v>
      </c>
      <c r="L21" s="80">
        <v>49.43</v>
      </c>
      <c r="M21" s="80">
        <v>0.35</v>
      </c>
    </row>
    <row r="22" spans="2:13">
      <c r="B22" s="79" t="s">
        <v>283</v>
      </c>
      <c r="C22" s="16"/>
      <c r="D22" s="16"/>
      <c r="E22" s="16"/>
      <c r="H22" s="80">
        <v>0</v>
      </c>
      <c r="J22" s="80">
        <v>0</v>
      </c>
      <c r="L22" s="80">
        <v>0</v>
      </c>
      <c r="M22" s="80">
        <v>0</v>
      </c>
    </row>
    <row r="23" spans="2:13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</row>
    <row r="24" spans="2:13">
      <c r="B24" s="79" t="s">
        <v>284</v>
      </c>
      <c r="C24" s="16"/>
      <c r="D24" s="16"/>
      <c r="E24" s="16"/>
      <c r="H24" s="80">
        <v>20397</v>
      </c>
      <c r="J24" s="80">
        <v>5358.8082401921747</v>
      </c>
      <c r="L24" s="80">
        <v>49.43</v>
      </c>
      <c r="M24" s="80">
        <v>0.35</v>
      </c>
    </row>
    <row r="25" spans="2:13">
      <c r="B25" t="s">
        <v>806</v>
      </c>
      <c r="C25" t="s">
        <v>807</v>
      </c>
      <c r="D25" t="s">
        <v>129</v>
      </c>
      <c r="E25" t="s">
        <v>808</v>
      </c>
      <c r="F25" t="s">
        <v>448</v>
      </c>
      <c r="G25" t="s">
        <v>116</v>
      </c>
      <c r="H25" s="78">
        <v>54</v>
      </c>
      <c r="I25" s="78">
        <v>1E-4</v>
      </c>
      <c r="J25" s="78">
        <v>2.313306E-7</v>
      </c>
      <c r="K25" s="78">
        <v>0.16</v>
      </c>
      <c r="L25" s="78">
        <v>0</v>
      </c>
      <c r="M25" s="78">
        <v>0</v>
      </c>
    </row>
    <row r="26" spans="2:13">
      <c r="B26" t="s">
        <v>809</v>
      </c>
      <c r="C26" t="s">
        <v>810</v>
      </c>
      <c r="D26" t="s">
        <v>129</v>
      </c>
      <c r="E26" t="s">
        <v>811</v>
      </c>
      <c r="F26" t="s">
        <v>448</v>
      </c>
      <c r="G26" t="s">
        <v>116</v>
      </c>
      <c r="H26" s="78">
        <v>101</v>
      </c>
      <c r="I26" s="78">
        <v>312500</v>
      </c>
      <c r="J26" s="78">
        <v>1352.1059375</v>
      </c>
      <c r="K26" s="78">
        <v>1.01</v>
      </c>
      <c r="L26" s="78">
        <v>12.47</v>
      </c>
      <c r="M26" s="78">
        <v>0.09</v>
      </c>
    </row>
    <row r="27" spans="2:13">
      <c r="B27" t="s">
        <v>812</v>
      </c>
      <c r="C27" t="s">
        <v>813</v>
      </c>
      <c r="D27" t="s">
        <v>129</v>
      </c>
      <c r="E27" t="s">
        <v>814</v>
      </c>
      <c r="F27" t="s">
        <v>448</v>
      </c>
      <c r="G27" t="s">
        <v>116</v>
      </c>
      <c r="H27" s="78">
        <v>9523</v>
      </c>
      <c r="I27" s="78">
        <v>9500.5459999999948</v>
      </c>
      <c r="J27" s="78">
        <v>3875.8028153651599</v>
      </c>
      <c r="K27" s="78">
        <v>1.1599999999999999</v>
      </c>
      <c r="L27" s="78">
        <v>35.75</v>
      </c>
      <c r="M27" s="78">
        <v>0.25</v>
      </c>
    </row>
    <row r="28" spans="2:13">
      <c r="B28" t="s">
        <v>815</v>
      </c>
      <c r="C28" t="s">
        <v>816</v>
      </c>
      <c r="D28" t="s">
        <v>129</v>
      </c>
      <c r="E28" t="s">
        <v>817</v>
      </c>
      <c r="F28" t="s">
        <v>818</v>
      </c>
      <c r="G28" t="s">
        <v>112</v>
      </c>
      <c r="H28" s="78">
        <v>8209</v>
      </c>
      <c r="I28" s="78">
        <v>399.32060000000001</v>
      </c>
      <c r="J28" s="78">
        <v>126.072757095684</v>
      </c>
      <c r="K28" s="78">
        <v>0.28999999999999998</v>
      </c>
      <c r="L28" s="78">
        <v>1.1599999999999999</v>
      </c>
      <c r="M28" s="78">
        <v>0.01</v>
      </c>
    </row>
    <row r="29" spans="2:13">
      <c r="B29" t="s">
        <v>819</v>
      </c>
      <c r="C29" t="s">
        <v>820</v>
      </c>
      <c r="D29" t="s">
        <v>129</v>
      </c>
      <c r="E29" t="s">
        <v>821</v>
      </c>
      <c r="F29" t="s">
        <v>818</v>
      </c>
      <c r="G29" t="s">
        <v>112</v>
      </c>
      <c r="H29" s="78">
        <v>2510</v>
      </c>
      <c r="I29" s="78">
        <v>50</v>
      </c>
      <c r="J29" s="78">
        <v>4.8267300000000004</v>
      </c>
      <c r="K29" s="78">
        <v>0.01</v>
      </c>
      <c r="L29" s="78">
        <v>0.04</v>
      </c>
      <c r="M29" s="78">
        <v>0</v>
      </c>
    </row>
    <row r="30" spans="2:13">
      <c r="B30" t="s">
        <v>227</v>
      </c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zoomScale="80" zoomScaleNormal="80" workbookViewId="0">
      <selection activeCell="L30" sqref="L30"/>
    </sheetView>
  </sheetViews>
  <sheetFormatPr defaultColWidth="9.140625" defaultRowHeight="18"/>
  <cols>
    <col min="1" max="1" width="6.28515625" style="16" customWidth="1"/>
    <col min="2" max="2" width="81.42578125" style="15" bestFit="1" customWidth="1"/>
    <col min="3" max="3" width="10.7109375" style="15" customWidth="1"/>
    <col min="4" max="4" width="12.7109375" style="16" bestFit="1" customWidth="1"/>
    <col min="5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t="s">
        <v>1207</v>
      </c>
    </row>
    <row r="3" spans="2:55">
      <c r="B3" s="2" t="s">
        <v>2</v>
      </c>
      <c r="C3" t="s">
        <v>1206</v>
      </c>
    </row>
    <row r="4" spans="2:55">
      <c r="B4" s="2" t="s">
        <v>3</v>
      </c>
      <c r="C4" t="s">
        <v>191</v>
      </c>
    </row>
    <row r="6" spans="2:55" ht="26.25" customHeight="1">
      <c r="B6" s="107" t="s">
        <v>142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16705948.460000001</v>
      </c>
      <c r="G11" s="7"/>
      <c r="H11" s="77">
        <v>45092.255321801575</v>
      </c>
      <c r="I11" s="7"/>
      <c r="J11" s="77">
        <v>100</v>
      </c>
      <c r="K11" s="77">
        <v>2.96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195</v>
      </c>
      <c r="C12" s="16"/>
      <c r="F12" s="80">
        <v>9704459.4900000002</v>
      </c>
      <c r="H12" s="80">
        <v>15500.613777464403</v>
      </c>
      <c r="J12" s="80">
        <v>34.380000000000003</v>
      </c>
      <c r="K12" s="80">
        <v>1.02</v>
      </c>
    </row>
    <row r="13" spans="2:55">
      <c r="B13" s="79" t="s">
        <v>822</v>
      </c>
      <c r="C13" s="16"/>
      <c r="F13" s="80">
        <v>893904.19</v>
      </c>
      <c r="H13" s="80">
        <v>3236.4798924560851</v>
      </c>
      <c r="J13" s="80">
        <v>7.18</v>
      </c>
      <c r="K13" s="80">
        <v>0.21</v>
      </c>
    </row>
    <row r="14" spans="2:55">
      <c r="B14" t="s">
        <v>823</v>
      </c>
      <c r="C14" t="s">
        <v>824</v>
      </c>
      <c r="D14" t="s">
        <v>112</v>
      </c>
      <c r="E14" t="s">
        <v>233</v>
      </c>
      <c r="F14" s="78">
        <v>123961</v>
      </c>
      <c r="G14" s="78">
        <v>109.63261000000008</v>
      </c>
      <c r="H14" s="78">
        <v>522.67786005735695</v>
      </c>
      <c r="I14" s="78">
        <v>0.25</v>
      </c>
      <c r="J14" s="78">
        <v>1.1599999999999999</v>
      </c>
      <c r="K14" s="78">
        <v>0.03</v>
      </c>
    </row>
    <row r="15" spans="2:55">
      <c r="B15" t="s">
        <v>825</v>
      </c>
      <c r="C15" t="s">
        <v>826</v>
      </c>
      <c r="D15" t="s">
        <v>112</v>
      </c>
      <c r="E15" t="s">
        <v>827</v>
      </c>
      <c r="F15" s="78">
        <v>46155</v>
      </c>
      <c r="G15" s="78">
        <v>153.30221</v>
      </c>
      <c r="H15" s="78">
        <v>272.13001830807298</v>
      </c>
      <c r="I15" s="78">
        <v>0.18</v>
      </c>
      <c r="J15" s="78">
        <v>0.6</v>
      </c>
      <c r="K15" s="78">
        <v>0.02</v>
      </c>
    </row>
    <row r="16" spans="2:55">
      <c r="B16" t="s">
        <v>828</v>
      </c>
      <c r="C16" t="s">
        <v>829</v>
      </c>
      <c r="D16" t="s">
        <v>112</v>
      </c>
      <c r="E16" t="s">
        <v>830</v>
      </c>
      <c r="F16" s="78">
        <v>74211</v>
      </c>
      <c r="G16" s="78">
        <v>95.385719999999935</v>
      </c>
      <c r="H16" s="78">
        <v>272.24563538974297</v>
      </c>
      <c r="I16" s="78">
        <v>0.66</v>
      </c>
      <c r="J16" s="78">
        <v>0.6</v>
      </c>
      <c r="K16" s="78">
        <v>0.02</v>
      </c>
    </row>
    <row r="17" spans="2:11">
      <c r="B17" t="s">
        <v>831</v>
      </c>
      <c r="C17" t="s">
        <v>832</v>
      </c>
      <c r="D17" t="s">
        <v>112</v>
      </c>
      <c r="E17" t="s">
        <v>833</v>
      </c>
      <c r="F17" s="78">
        <v>72092</v>
      </c>
      <c r="G17" s="78">
        <v>129.92369000000008</v>
      </c>
      <c r="H17" s="78">
        <v>360.23400004360099</v>
      </c>
      <c r="I17" s="78">
        <v>0.36</v>
      </c>
      <c r="J17" s="78">
        <v>0.8</v>
      </c>
      <c r="K17" s="78">
        <v>0.02</v>
      </c>
    </row>
    <row r="18" spans="2:11">
      <c r="B18" t="s">
        <v>834</v>
      </c>
      <c r="C18" t="s">
        <v>835</v>
      </c>
      <c r="D18" t="s">
        <v>112</v>
      </c>
      <c r="E18" t="s">
        <v>836</v>
      </c>
      <c r="F18" s="78">
        <v>61530</v>
      </c>
      <c r="G18" s="78">
        <v>83.112949999999998</v>
      </c>
      <c r="H18" s="78">
        <v>196.68212522721001</v>
      </c>
      <c r="I18" s="78">
        <v>0.2</v>
      </c>
      <c r="J18" s="78">
        <v>0.44</v>
      </c>
      <c r="K18" s="78">
        <v>0.01</v>
      </c>
    </row>
    <row r="19" spans="2:11">
      <c r="B19" t="s">
        <v>837</v>
      </c>
      <c r="C19" t="s">
        <v>838</v>
      </c>
      <c r="D19" t="s">
        <v>112</v>
      </c>
      <c r="E19" t="s">
        <v>839</v>
      </c>
      <c r="F19" s="78">
        <v>84364</v>
      </c>
      <c r="G19" s="78">
        <v>100</v>
      </c>
      <c r="H19" s="78">
        <v>324.46394400000003</v>
      </c>
      <c r="I19" s="78">
        <v>0.71</v>
      </c>
      <c r="J19" s="78">
        <v>0.72</v>
      </c>
      <c r="K19" s="78">
        <v>0.02</v>
      </c>
    </row>
    <row r="20" spans="2:11">
      <c r="B20" t="s">
        <v>840</v>
      </c>
      <c r="C20" t="s">
        <v>841</v>
      </c>
      <c r="D20" t="s">
        <v>112</v>
      </c>
      <c r="E20" t="s">
        <v>842</v>
      </c>
      <c r="F20" s="78">
        <v>87485</v>
      </c>
      <c r="G20" s="78">
        <v>73.014709999999994</v>
      </c>
      <c r="H20" s="78">
        <v>245.67063064130099</v>
      </c>
      <c r="I20" s="78">
        <v>0.63</v>
      </c>
      <c r="J20" s="78">
        <v>0.54</v>
      </c>
      <c r="K20" s="78">
        <v>0.02</v>
      </c>
    </row>
    <row r="21" spans="2:11">
      <c r="B21" t="s">
        <v>843</v>
      </c>
      <c r="C21" t="s">
        <v>844</v>
      </c>
      <c r="D21" t="s">
        <v>112</v>
      </c>
      <c r="E21" t="s">
        <v>845</v>
      </c>
      <c r="F21" s="78">
        <v>56988</v>
      </c>
      <c r="G21" s="78">
        <v>95.9</v>
      </c>
      <c r="H21" s="78">
        <v>210.18963823199999</v>
      </c>
      <c r="I21" s="78">
        <v>0.15</v>
      </c>
      <c r="J21" s="78">
        <v>0.47</v>
      </c>
      <c r="K21" s="78">
        <v>0.01</v>
      </c>
    </row>
    <row r="22" spans="2:11">
      <c r="B22" t="s">
        <v>846</v>
      </c>
      <c r="C22" t="s">
        <v>847</v>
      </c>
      <c r="D22" t="s">
        <v>112</v>
      </c>
      <c r="E22" t="s">
        <v>233</v>
      </c>
      <c r="F22" s="78">
        <v>135118.19</v>
      </c>
      <c r="G22" s="78">
        <v>47.637470000000022</v>
      </c>
      <c r="H22" s="78">
        <v>247.55504827039999</v>
      </c>
      <c r="I22" s="78">
        <v>0.18</v>
      </c>
      <c r="J22" s="78">
        <v>0.55000000000000004</v>
      </c>
      <c r="K22" s="78">
        <v>0.02</v>
      </c>
    </row>
    <row r="23" spans="2:11">
      <c r="B23" t="s">
        <v>848</v>
      </c>
      <c r="C23" t="s">
        <v>849</v>
      </c>
      <c r="D23" t="s">
        <v>112</v>
      </c>
      <c r="E23" t="s">
        <v>276</v>
      </c>
      <c r="F23" s="78">
        <v>152000</v>
      </c>
      <c r="G23" s="78">
        <v>100.00667</v>
      </c>
      <c r="H23" s="78">
        <v>584.63099228639999</v>
      </c>
      <c r="I23" s="78">
        <v>0.51</v>
      </c>
      <c r="J23" s="78">
        <v>1.3</v>
      </c>
      <c r="K23" s="78">
        <v>0.04</v>
      </c>
    </row>
    <row r="24" spans="2:11">
      <c r="B24" s="79" t="s">
        <v>850</v>
      </c>
      <c r="C24" s="16"/>
      <c r="F24" s="80">
        <v>444.04</v>
      </c>
      <c r="H24" s="80">
        <v>828.16842918739997</v>
      </c>
      <c r="J24" s="80">
        <v>1.84</v>
      </c>
      <c r="K24" s="80">
        <v>0.05</v>
      </c>
    </row>
    <row r="25" spans="2:11">
      <c r="B25" t="s">
        <v>851</v>
      </c>
      <c r="C25" t="s">
        <v>852</v>
      </c>
      <c r="D25" t="s">
        <v>108</v>
      </c>
      <c r="E25" t="s">
        <v>853</v>
      </c>
      <c r="F25" s="78">
        <v>444.04</v>
      </c>
      <c r="G25" s="78">
        <v>186507.61850000001</v>
      </c>
      <c r="H25" s="78">
        <v>828.16842918739997</v>
      </c>
      <c r="I25" s="78">
        <v>0.45</v>
      </c>
      <c r="J25" s="78">
        <v>1.84</v>
      </c>
      <c r="K25" s="78">
        <v>0.05</v>
      </c>
    </row>
    <row r="26" spans="2:11">
      <c r="B26" s="79" t="s">
        <v>854</v>
      </c>
      <c r="C26" s="16"/>
      <c r="F26" s="80">
        <v>1729492.55</v>
      </c>
      <c r="H26" s="80">
        <v>2295.2946290744599</v>
      </c>
      <c r="J26" s="80">
        <v>5.09</v>
      </c>
      <c r="K26" s="80">
        <v>0.15</v>
      </c>
    </row>
    <row r="27" spans="2:11">
      <c r="B27" t="s">
        <v>855</v>
      </c>
      <c r="C27" t="s">
        <v>856</v>
      </c>
      <c r="D27" t="s">
        <v>112</v>
      </c>
      <c r="E27" t="s">
        <v>857</v>
      </c>
      <c r="F27" s="78">
        <v>119703.9</v>
      </c>
      <c r="G27" s="78">
        <v>111.00291999999989</v>
      </c>
      <c r="H27" s="78">
        <v>511.036574465022</v>
      </c>
      <c r="I27" s="78">
        <v>0.3</v>
      </c>
      <c r="J27" s="78">
        <v>1.1299999999999999</v>
      </c>
      <c r="K27" s="78">
        <v>0.03</v>
      </c>
    </row>
    <row r="28" spans="2:11">
      <c r="B28" t="s">
        <v>858</v>
      </c>
      <c r="C28" t="s">
        <v>859</v>
      </c>
      <c r="D28" t="s">
        <v>112</v>
      </c>
      <c r="E28" t="s">
        <v>233</v>
      </c>
      <c r="F28" s="78">
        <v>2088.65</v>
      </c>
      <c r="G28" s="78">
        <v>1229.8289100000002</v>
      </c>
      <c r="H28" s="78">
        <v>98.791515599437901</v>
      </c>
      <c r="I28" s="78">
        <v>0.01</v>
      </c>
      <c r="J28" s="78">
        <v>0.22</v>
      </c>
      <c r="K28" s="78">
        <v>0.01</v>
      </c>
    </row>
    <row r="29" spans="2:11">
      <c r="B29" t="s">
        <v>860</v>
      </c>
      <c r="C29" t="s">
        <v>861</v>
      </c>
      <c r="D29" t="s">
        <v>108</v>
      </c>
      <c r="E29" t="s">
        <v>862</v>
      </c>
      <c r="F29" s="78">
        <v>1607700</v>
      </c>
      <c r="G29" s="78">
        <v>104.83713</v>
      </c>
      <c r="H29" s="78">
        <v>1685.4665390099999</v>
      </c>
      <c r="I29" s="78">
        <v>1.3</v>
      </c>
      <c r="J29" s="78">
        <v>3.74</v>
      </c>
      <c r="K29" s="78">
        <v>0.11</v>
      </c>
    </row>
    <row r="30" spans="2:11">
      <c r="B30" s="79" t="s">
        <v>863</v>
      </c>
      <c r="C30" s="16"/>
      <c r="F30" s="80">
        <v>7080618.71</v>
      </c>
      <c r="H30" s="80">
        <v>9140.6708267464583</v>
      </c>
      <c r="J30" s="80">
        <v>20.27</v>
      </c>
      <c r="K30" s="80">
        <v>0.6</v>
      </c>
    </row>
    <row r="31" spans="2:11">
      <c r="B31" t="s">
        <v>864</v>
      </c>
      <c r="C31" t="s">
        <v>865</v>
      </c>
      <c r="D31" t="s">
        <v>112</v>
      </c>
      <c r="E31" t="s">
        <v>866</v>
      </c>
      <c r="F31" s="78">
        <v>64260</v>
      </c>
      <c r="G31" s="78">
        <v>100</v>
      </c>
      <c r="H31" s="78">
        <v>247.14395999999999</v>
      </c>
      <c r="I31" s="78">
        <v>4.2</v>
      </c>
      <c r="J31" s="78">
        <v>0.55000000000000004</v>
      </c>
      <c r="K31" s="78">
        <v>0.02</v>
      </c>
    </row>
    <row r="32" spans="2:11">
      <c r="B32" t="s">
        <v>867</v>
      </c>
      <c r="C32" t="s">
        <v>868</v>
      </c>
      <c r="D32" t="s">
        <v>112</v>
      </c>
      <c r="E32" t="s">
        <v>869</v>
      </c>
      <c r="F32" s="78">
        <v>67295</v>
      </c>
      <c r="G32" s="78">
        <v>100</v>
      </c>
      <c r="H32" s="78">
        <v>258.81657000000001</v>
      </c>
      <c r="I32" s="78">
        <v>1.24</v>
      </c>
      <c r="J32" s="78">
        <v>0.56999999999999995</v>
      </c>
      <c r="K32" s="78">
        <v>0.02</v>
      </c>
    </row>
    <row r="33" spans="2:11">
      <c r="B33" t="s">
        <v>870</v>
      </c>
      <c r="C33" t="s">
        <v>871</v>
      </c>
      <c r="D33" t="s">
        <v>108</v>
      </c>
      <c r="E33" t="s">
        <v>872</v>
      </c>
      <c r="F33" s="78">
        <v>992940</v>
      </c>
      <c r="G33" s="78">
        <v>95.824680000000001</v>
      </c>
      <c r="H33" s="78">
        <v>951.48157759200001</v>
      </c>
      <c r="I33" s="78">
        <v>5.0599999999999996</v>
      </c>
      <c r="J33" s="78">
        <v>2.11</v>
      </c>
      <c r="K33" s="78">
        <v>0.06</v>
      </c>
    </row>
    <row r="34" spans="2:11">
      <c r="B34" t="s">
        <v>873</v>
      </c>
      <c r="C34" t="s">
        <v>874</v>
      </c>
      <c r="D34" t="s">
        <v>108</v>
      </c>
      <c r="E34" t="s">
        <v>875</v>
      </c>
      <c r="F34" s="78">
        <v>1601614</v>
      </c>
      <c r="G34" s="78">
        <v>103.34084</v>
      </c>
      <c r="H34" s="78">
        <v>1655.1213611575999</v>
      </c>
      <c r="I34" s="78">
        <v>0.39</v>
      </c>
      <c r="J34" s="78">
        <v>3.67</v>
      </c>
      <c r="K34" s="78">
        <v>0.11</v>
      </c>
    </row>
    <row r="35" spans="2:11">
      <c r="B35" t="s">
        <v>876</v>
      </c>
      <c r="C35" t="s">
        <v>877</v>
      </c>
      <c r="D35" t="s">
        <v>108</v>
      </c>
      <c r="E35" t="s">
        <v>878</v>
      </c>
      <c r="F35" s="78">
        <v>600257</v>
      </c>
      <c r="G35" s="78">
        <v>90.326239999999999</v>
      </c>
      <c r="H35" s="78">
        <v>542.18957843680005</v>
      </c>
      <c r="I35" s="78">
        <v>0.45</v>
      </c>
      <c r="J35" s="78">
        <v>1.2</v>
      </c>
      <c r="K35" s="78">
        <v>0.04</v>
      </c>
    </row>
    <row r="36" spans="2:11">
      <c r="B36" t="s">
        <v>879</v>
      </c>
      <c r="C36" t="s">
        <v>880</v>
      </c>
      <c r="D36" t="s">
        <v>112</v>
      </c>
      <c r="E36" t="s">
        <v>233</v>
      </c>
      <c r="F36" s="78">
        <v>86712</v>
      </c>
      <c r="G36" s="78">
        <v>137.90950000000001</v>
      </c>
      <c r="H36" s="78">
        <v>459.92039337144001</v>
      </c>
      <c r="I36" s="78">
        <v>0.05</v>
      </c>
      <c r="J36" s="78">
        <v>1.02</v>
      </c>
      <c r="K36" s="78">
        <v>0.03</v>
      </c>
    </row>
    <row r="37" spans="2:11">
      <c r="B37" t="s">
        <v>881</v>
      </c>
      <c r="C37" t="s">
        <v>882</v>
      </c>
      <c r="D37" t="s">
        <v>112</v>
      </c>
      <c r="E37" t="s">
        <v>883</v>
      </c>
      <c r="F37" s="78">
        <v>114521</v>
      </c>
      <c r="G37" s="78">
        <v>135.6674899999999</v>
      </c>
      <c r="H37" s="78">
        <v>597.54442889327299</v>
      </c>
      <c r="I37" s="78">
        <v>0.02</v>
      </c>
      <c r="J37" s="78">
        <v>1.33</v>
      </c>
      <c r="K37" s="78">
        <v>0.04</v>
      </c>
    </row>
    <row r="38" spans="2:11">
      <c r="B38" t="s">
        <v>884</v>
      </c>
      <c r="C38" t="s">
        <v>885</v>
      </c>
      <c r="D38" t="s">
        <v>108</v>
      </c>
      <c r="E38" t="s">
        <v>886</v>
      </c>
      <c r="F38" s="78">
        <v>1309112</v>
      </c>
      <c r="G38" s="78">
        <v>99.901290000000003</v>
      </c>
      <c r="H38" s="78">
        <v>1307.8197755448</v>
      </c>
      <c r="I38" s="78">
        <v>4.3600000000000003</v>
      </c>
      <c r="J38" s="78">
        <v>2.9</v>
      </c>
      <c r="K38" s="78">
        <v>0.09</v>
      </c>
    </row>
    <row r="39" spans="2:11">
      <c r="B39" t="s">
        <v>887</v>
      </c>
      <c r="C39" t="s">
        <v>888</v>
      </c>
      <c r="D39" t="s">
        <v>112</v>
      </c>
      <c r="E39" t="s">
        <v>233</v>
      </c>
      <c r="F39" s="78">
        <v>35455</v>
      </c>
      <c r="G39" s="78">
        <v>69.611239999999995</v>
      </c>
      <c r="H39" s="78">
        <v>94.921838136131996</v>
      </c>
      <c r="I39" s="78">
        <v>0.04</v>
      </c>
      <c r="J39" s="78">
        <v>0.21</v>
      </c>
      <c r="K39" s="78">
        <v>0.01</v>
      </c>
    </row>
    <row r="40" spans="2:11">
      <c r="B40" t="s">
        <v>889</v>
      </c>
      <c r="C40" t="s">
        <v>890</v>
      </c>
      <c r="D40" t="s">
        <v>108</v>
      </c>
      <c r="E40" t="s">
        <v>233</v>
      </c>
      <c r="F40" s="78">
        <v>280436</v>
      </c>
      <c r="G40" s="78">
        <v>148.62093999999999</v>
      </c>
      <c r="H40" s="78">
        <v>416.78661929840001</v>
      </c>
      <c r="I40" s="78">
        <v>0.03</v>
      </c>
      <c r="J40" s="78">
        <v>0.92</v>
      </c>
      <c r="K40" s="78">
        <v>0.03</v>
      </c>
    </row>
    <row r="41" spans="2:11">
      <c r="B41" t="s">
        <v>891</v>
      </c>
      <c r="C41" t="s">
        <v>892</v>
      </c>
      <c r="D41" t="s">
        <v>108</v>
      </c>
      <c r="E41" t="s">
        <v>893</v>
      </c>
      <c r="F41" s="78">
        <v>372137.71</v>
      </c>
      <c r="G41" s="78">
        <v>132.45151000000001</v>
      </c>
      <c r="H41" s="78">
        <v>492.90201617442102</v>
      </c>
      <c r="I41" s="78">
        <v>0.04</v>
      </c>
      <c r="J41" s="78">
        <v>1.0900000000000001</v>
      </c>
      <c r="K41" s="78">
        <v>0.03</v>
      </c>
    </row>
    <row r="42" spans="2:11">
      <c r="B42" t="s">
        <v>894</v>
      </c>
      <c r="C42" t="s">
        <v>895</v>
      </c>
      <c r="D42" t="s">
        <v>108</v>
      </c>
      <c r="E42" t="s">
        <v>896</v>
      </c>
      <c r="F42" s="78">
        <v>735323</v>
      </c>
      <c r="G42" s="78">
        <v>86.724369999999993</v>
      </c>
      <c r="H42" s="78">
        <v>637.70423921509996</v>
      </c>
      <c r="I42" s="78">
        <v>0.48</v>
      </c>
      <c r="J42" s="78">
        <v>1.41</v>
      </c>
      <c r="K42" s="78">
        <v>0.04</v>
      </c>
    </row>
    <row r="43" spans="2:11">
      <c r="B43" t="s">
        <v>897</v>
      </c>
      <c r="C43" t="s">
        <v>898</v>
      </c>
      <c r="D43" t="s">
        <v>108</v>
      </c>
      <c r="E43" t="s">
        <v>899</v>
      </c>
      <c r="F43" s="78">
        <v>747603</v>
      </c>
      <c r="G43" s="78">
        <v>122.83306</v>
      </c>
      <c r="H43" s="78">
        <v>918.30364155179996</v>
      </c>
      <c r="I43" s="78">
        <v>0.11</v>
      </c>
      <c r="J43" s="78">
        <v>2.04</v>
      </c>
      <c r="K43" s="78">
        <v>0.06</v>
      </c>
    </row>
    <row r="44" spans="2:11">
      <c r="B44" t="s">
        <v>900</v>
      </c>
      <c r="C44" t="s">
        <v>901</v>
      </c>
      <c r="D44" t="s">
        <v>112</v>
      </c>
      <c r="E44" t="s">
        <v>902</v>
      </c>
      <c r="F44" s="78">
        <v>72953</v>
      </c>
      <c r="G44" s="78">
        <v>199.59382000000014</v>
      </c>
      <c r="H44" s="78">
        <v>560.014827374692</v>
      </c>
      <c r="I44" s="78">
        <v>0.05</v>
      </c>
      <c r="J44" s="78">
        <v>1.24</v>
      </c>
      <c r="K44" s="78">
        <v>0.04</v>
      </c>
    </row>
    <row r="45" spans="2:11">
      <c r="B45" s="79" t="s">
        <v>224</v>
      </c>
      <c r="C45" s="16"/>
      <c r="F45" s="80">
        <v>7001488.9699999997</v>
      </c>
      <c r="H45" s="80">
        <v>29591.641544337173</v>
      </c>
      <c r="J45" s="80">
        <v>65.62</v>
      </c>
      <c r="K45" s="80">
        <v>1.95</v>
      </c>
    </row>
    <row r="46" spans="2:11">
      <c r="B46" s="79" t="s">
        <v>903</v>
      </c>
      <c r="C46" s="16"/>
      <c r="F46" s="80">
        <v>110026</v>
      </c>
      <c r="H46" s="80">
        <v>533.89855494122298</v>
      </c>
      <c r="J46" s="80">
        <v>1.18</v>
      </c>
      <c r="K46" s="80">
        <v>0.04</v>
      </c>
    </row>
    <row r="47" spans="2:11">
      <c r="B47" t="s">
        <v>904</v>
      </c>
      <c r="C47" t="s">
        <v>905</v>
      </c>
      <c r="D47" t="s">
        <v>112</v>
      </c>
      <c r="E47" t="s">
        <v>906</v>
      </c>
      <c r="F47" s="78">
        <v>110026</v>
      </c>
      <c r="G47" s="78">
        <v>126.16943000000005</v>
      </c>
      <c r="H47" s="78">
        <v>533.89855494122298</v>
      </c>
      <c r="I47" s="78">
        <v>0.22</v>
      </c>
      <c r="J47" s="78">
        <v>1.18</v>
      </c>
      <c r="K47" s="78">
        <v>0.04</v>
      </c>
    </row>
    <row r="48" spans="2:11">
      <c r="B48" s="79" t="s">
        <v>907</v>
      </c>
      <c r="C48" s="16"/>
      <c r="F48" s="80">
        <v>3012575.68</v>
      </c>
      <c r="H48" s="80">
        <v>16212.494140484059</v>
      </c>
      <c r="J48" s="80">
        <v>35.950000000000003</v>
      </c>
      <c r="K48" s="80">
        <v>1.07</v>
      </c>
    </row>
    <row r="49" spans="2:11">
      <c r="B49" t="s">
        <v>908</v>
      </c>
      <c r="C49" t="s">
        <v>909</v>
      </c>
      <c r="D49" t="s">
        <v>116</v>
      </c>
      <c r="E49" t="s">
        <v>910</v>
      </c>
      <c r="F49" s="78">
        <v>96.68</v>
      </c>
      <c r="G49" s="78">
        <v>110035</v>
      </c>
      <c r="H49" s="78">
        <v>455.72915580820001</v>
      </c>
      <c r="I49" s="78">
        <v>0.48</v>
      </c>
      <c r="J49" s="78">
        <v>1.01</v>
      </c>
      <c r="K49" s="78">
        <v>0.03</v>
      </c>
    </row>
    <row r="50" spans="2:11">
      <c r="B50" t="s">
        <v>911</v>
      </c>
      <c r="C50" t="s">
        <v>912</v>
      </c>
      <c r="D50" t="s">
        <v>112</v>
      </c>
      <c r="E50" t="s">
        <v>913</v>
      </c>
      <c r="F50" s="78">
        <v>197</v>
      </c>
      <c r="G50" s="78">
        <v>97494</v>
      </c>
      <c r="H50" s="78">
        <v>738.67499027999997</v>
      </c>
      <c r="I50" s="78">
        <v>0</v>
      </c>
      <c r="J50" s="78">
        <v>1.64</v>
      </c>
      <c r="K50" s="78">
        <v>0.05</v>
      </c>
    </row>
    <row r="51" spans="2:11">
      <c r="B51" t="s">
        <v>914</v>
      </c>
      <c r="C51" t="s">
        <v>915</v>
      </c>
      <c r="D51" t="s">
        <v>112</v>
      </c>
      <c r="E51" t="s">
        <v>916</v>
      </c>
      <c r="F51" s="78">
        <v>1396394</v>
      </c>
      <c r="G51" s="78">
        <v>101.55</v>
      </c>
      <c r="H51" s="78">
        <v>5453.7745595220003</v>
      </c>
      <c r="I51" s="78">
        <v>0.68</v>
      </c>
      <c r="J51" s="78">
        <v>12.09</v>
      </c>
      <c r="K51" s="78">
        <v>0.36</v>
      </c>
    </row>
    <row r="52" spans="2:11">
      <c r="B52" t="s">
        <v>917</v>
      </c>
      <c r="C52" t="s">
        <v>918</v>
      </c>
      <c r="D52" t="s">
        <v>112</v>
      </c>
      <c r="E52" t="s">
        <v>902</v>
      </c>
      <c r="F52" s="78">
        <v>837000</v>
      </c>
      <c r="G52" s="78">
        <v>135.77023199999999</v>
      </c>
      <c r="H52" s="78">
        <v>4370.5822537166396</v>
      </c>
      <c r="I52" s="78">
        <v>0.99</v>
      </c>
      <c r="J52" s="78">
        <v>9.69</v>
      </c>
      <c r="K52" s="78">
        <v>0.28999999999999998</v>
      </c>
    </row>
    <row r="53" spans="2:11">
      <c r="B53" t="s">
        <v>919</v>
      </c>
      <c r="C53" t="s">
        <v>920</v>
      </c>
      <c r="D53" t="s">
        <v>112</v>
      </c>
      <c r="E53" t="s">
        <v>921</v>
      </c>
      <c r="F53" s="78">
        <v>776000</v>
      </c>
      <c r="G53" s="78">
        <v>100</v>
      </c>
      <c r="H53" s="78">
        <v>2984.4960000000001</v>
      </c>
      <c r="I53" s="78">
        <v>0.52</v>
      </c>
      <c r="J53" s="78">
        <v>6.62</v>
      </c>
      <c r="K53" s="78">
        <v>0.2</v>
      </c>
    </row>
    <row r="54" spans="2:11">
      <c r="B54" t="s">
        <v>922</v>
      </c>
      <c r="C54" t="s">
        <v>923</v>
      </c>
      <c r="D54" t="s">
        <v>112</v>
      </c>
      <c r="E54" t="s">
        <v>924</v>
      </c>
      <c r="F54" s="78">
        <v>2888</v>
      </c>
      <c r="G54" s="78">
        <v>19890.050003000022</v>
      </c>
      <c r="H54" s="78">
        <v>2209.2371811572202</v>
      </c>
      <c r="I54" s="78">
        <v>0</v>
      </c>
      <c r="J54" s="78">
        <v>4.9000000000000004</v>
      </c>
      <c r="K54" s="78">
        <v>0.15</v>
      </c>
    </row>
    <row r="55" spans="2:11">
      <c r="B55" s="79" t="s">
        <v>925</v>
      </c>
      <c r="C55" s="16"/>
      <c r="F55" s="80">
        <v>2034623</v>
      </c>
      <c r="H55" s="80">
        <v>5602.3237136180842</v>
      </c>
      <c r="J55" s="80">
        <v>12.42</v>
      </c>
      <c r="K55" s="80">
        <v>0.37</v>
      </c>
    </row>
    <row r="56" spans="2:11">
      <c r="B56" t="s">
        <v>926</v>
      </c>
      <c r="C56" t="s">
        <v>927</v>
      </c>
      <c r="D56" t="s">
        <v>112</v>
      </c>
      <c r="E56" t="s">
        <v>928</v>
      </c>
      <c r="F56" s="78">
        <v>778913</v>
      </c>
      <c r="G56" s="78">
        <v>98.92321000000014</v>
      </c>
      <c r="H56" s="78">
        <v>2963.4420064522801</v>
      </c>
      <c r="I56" s="78">
        <v>0.77</v>
      </c>
      <c r="J56" s="78">
        <v>6.57</v>
      </c>
      <c r="K56" s="78">
        <v>0.19</v>
      </c>
    </row>
    <row r="57" spans="2:11">
      <c r="B57" t="s">
        <v>929</v>
      </c>
      <c r="C57" t="s">
        <v>930</v>
      </c>
      <c r="D57" t="s">
        <v>112</v>
      </c>
      <c r="E57" t="s">
        <v>931</v>
      </c>
      <c r="F57" s="78">
        <v>236168</v>
      </c>
      <c r="G57" s="78">
        <v>116.3152599999997</v>
      </c>
      <c r="H57" s="78">
        <v>1056.49398176873</v>
      </c>
      <c r="I57" s="78">
        <v>0.55000000000000004</v>
      </c>
      <c r="J57" s="78">
        <v>2.34</v>
      </c>
      <c r="K57" s="78">
        <v>7.0000000000000007E-2</v>
      </c>
    </row>
    <row r="58" spans="2:11">
      <c r="B58" t="s">
        <v>932</v>
      </c>
      <c r="C58" t="s">
        <v>933</v>
      </c>
      <c r="D58" t="s">
        <v>112</v>
      </c>
      <c r="E58" t="s">
        <v>233</v>
      </c>
      <c r="F58" s="78">
        <v>195683</v>
      </c>
      <c r="G58" s="78">
        <v>142.75370000000052</v>
      </c>
      <c r="H58" s="78">
        <v>1074.3598037772699</v>
      </c>
      <c r="I58" s="78">
        <v>0.2</v>
      </c>
      <c r="J58" s="78">
        <v>2.38</v>
      </c>
      <c r="K58" s="78">
        <v>7.0000000000000007E-2</v>
      </c>
    </row>
    <row r="59" spans="2:11">
      <c r="B59" t="s">
        <v>934</v>
      </c>
      <c r="C59" t="s">
        <v>935</v>
      </c>
      <c r="D59" t="s">
        <v>193</v>
      </c>
      <c r="E59" t="s">
        <v>936</v>
      </c>
      <c r="F59" s="78">
        <v>823859</v>
      </c>
      <c r="G59" s="78">
        <v>107.09347999999989</v>
      </c>
      <c r="H59" s="78">
        <v>508.02792161980398</v>
      </c>
      <c r="I59" s="78">
        <v>0.41</v>
      </c>
      <c r="J59" s="78">
        <v>1.1299999999999999</v>
      </c>
      <c r="K59" s="78">
        <v>0.03</v>
      </c>
    </row>
    <row r="60" spans="2:11">
      <c r="B60" s="79" t="s">
        <v>937</v>
      </c>
      <c r="C60" s="16"/>
      <c r="F60" s="80">
        <v>1844264.29</v>
      </c>
      <c r="H60" s="80">
        <v>7242.9251352938081</v>
      </c>
      <c r="J60" s="80">
        <v>16.059999999999999</v>
      </c>
      <c r="K60" s="80">
        <v>0.48</v>
      </c>
    </row>
    <row r="61" spans="2:11">
      <c r="B61" t="s">
        <v>938</v>
      </c>
      <c r="C61" t="s">
        <v>939</v>
      </c>
      <c r="D61" t="s">
        <v>116</v>
      </c>
      <c r="E61" t="s">
        <v>940</v>
      </c>
      <c r="F61" s="78">
        <v>26538.38</v>
      </c>
      <c r="G61" s="78">
        <v>102.39177999999995</v>
      </c>
      <c r="H61" s="78">
        <v>116.406927333596</v>
      </c>
      <c r="I61" s="78">
        <v>0.01</v>
      </c>
      <c r="J61" s="78">
        <v>0.26</v>
      </c>
      <c r="K61" s="78">
        <v>0.01</v>
      </c>
    </row>
    <row r="62" spans="2:11">
      <c r="B62" t="s">
        <v>941</v>
      </c>
      <c r="C62" t="s">
        <v>942</v>
      </c>
      <c r="D62" t="s">
        <v>112</v>
      </c>
      <c r="E62" t="s">
        <v>943</v>
      </c>
      <c r="F62" s="78">
        <v>344108.91</v>
      </c>
      <c r="G62" s="78">
        <v>47.931420000000031</v>
      </c>
      <c r="H62" s="78">
        <v>634.34495945402205</v>
      </c>
      <c r="I62" s="78">
        <v>7.0000000000000007E-2</v>
      </c>
      <c r="J62" s="78">
        <v>1.41</v>
      </c>
      <c r="K62" s="78">
        <v>0.04</v>
      </c>
    </row>
    <row r="63" spans="2:11">
      <c r="B63" t="s">
        <v>944</v>
      </c>
      <c r="C63" t="s">
        <v>945</v>
      </c>
      <c r="D63" t="s">
        <v>116</v>
      </c>
      <c r="E63" t="s">
        <v>946</v>
      </c>
      <c r="F63" s="78">
        <v>541732</v>
      </c>
      <c r="G63" s="78">
        <v>94.40243000000001</v>
      </c>
      <c r="H63" s="78">
        <v>2190.8214684060699</v>
      </c>
      <c r="I63" s="78">
        <v>0.5</v>
      </c>
      <c r="J63" s="78">
        <v>4.8600000000000003</v>
      </c>
      <c r="K63" s="78">
        <v>0.14000000000000001</v>
      </c>
    </row>
    <row r="64" spans="2:11">
      <c r="B64" t="s">
        <v>947</v>
      </c>
      <c r="C64" t="s">
        <v>948</v>
      </c>
      <c r="D64" t="s">
        <v>112</v>
      </c>
      <c r="E64" t="s">
        <v>742</v>
      </c>
      <c r="F64" s="78">
        <v>39358</v>
      </c>
      <c r="G64" s="78">
        <v>158.72486000000012</v>
      </c>
      <c r="H64" s="78">
        <v>240.26319831378501</v>
      </c>
      <c r="I64" s="78">
        <v>0</v>
      </c>
      <c r="J64" s="78">
        <v>0.53</v>
      </c>
      <c r="K64" s="78">
        <v>0.02</v>
      </c>
    </row>
    <row r="65" spans="2:11">
      <c r="B65" t="s">
        <v>949</v>
      </c>
      <c r="C65" t="s">
        <v>950</v>
      </c>
      <c r="D65" t="s">
        <v>112</v>
      </c>
      <c r="E65" t="s">
        <v>951</v>
      </c>
      <c r="F65" s="78">
        <v>212743</v>
      </c>
      <c r="G65" s="78">
        <v>110.1734</v>
      </c>
      <c r="H65" s="78">
        <v>901.44931120825197</v>
      </c>
      <c r="I65" s="78">
        <v>0.25</v>
      </c>
      <c r="J65" s="78">
        <v>2</v>
      </c>
      <c r="K65" s="78">
        <v>0.06</v>
      </c>
    </row>
    <row r="66" spans="2:11">
      <c r="B66" t="s">
        <v>952</v>
      </c>
      <c r="C66" t="s">
        <v>953</v>
      </c>
      <c r="D66" t="s">
        <v>112</v>
      </c>
      <c r="E66" t="s">
        <v>954</v>
      </c>
      <c r="F66" s="78">
        <v>119512</v>
      </c>
      <c r="G66" s="78">
        <v>102.54201999999991</v>
      </c>
      <c r="H66" s="78">
        <v>471.32737285246998</v>
      </c>
      <c r="I66" s="78">
        <v>0.06</v>
      </c>
      <c r="J66" s="78">
        <v>1.05</v>
      </c>
      <c r="K66" s="78">
        <v>0.03</v>
      </c>
    </row>
    <row r="67" spans="2:11">
      <c r="B67" t="s">
        <v>955</v>
      </c>
      <c r="C67" t="s">
        <v>956</v>
      </c>
      <c r="D67" t="s">
        <v>116</v>
      </c>
      <c r="E67" t="s">
        <v>957</v>
      </c>
      <c r="F67" s="78">
        <v>105676</v>
      </c>
      <c r="G67" s="78">
        <v>95.64081000000003</v>
      </c>
      <c r="H67" s="78">
        <v>432.97112715883299</v>
      </c>
      <c r="I67" s="78">
        <v>0.12</v>
      </c>
      <c r="J67" s="78">
        <v>0.96</v>
      </c>
      <c r="K67" s="78">
        <v>0.03</v>
      </c>
    </row>
    <row r="68" spans="2:11">
      <c r="B68" t="s">
        <v>958</v>
      </c>
      <c r="C68" t="s">
        <v>959</v>
      </c>
      <c r="D68" t="s">
        <v>112</v>
      </c>
      <c r="E68" t="s">
        <v>960</v>
      </c>
      <c r="F68" s="78">
        <v>141213</v>
      </c>
      <c r="G68" s="78">
        <v>104.51292999999993</v>
      </c>
      <c r="H68" s="78">
        <v>567.61515541210099</v>
      </c>
      <c r="I68" s="78">
        <v>0.63</v>
      </c>
      <c r="J68" s="78">
        <v>1.26</v>
      </c>
      <c r="K68" s="78">
        <v>0.04</v>
      </c>
    </row>
    <row r="69" spans="2:11">
      <c r="B69" t="s">
        <v>961</v>
      </c>
      <c r="C69" t="s">
        <v>962</v>
      </c>
      <c r="D69" t="s">
        <v>119</v>
      </c>
      <c r="E69" t="s">
        <v>963</v>
      </c>
      <c r="F69" s="78">
        <v>84120</v>
      </c>
      <c r="G69" s="78">
        <v>96.985569999999953</v>
      </c>
      <c r="H69" s="78">
        <v>421.89669141220901</v>
      </c>
      <c r="I69" s="78">
        <v>0.52</v>
      </c>
      <c r="J69" s="78">
        <v>0.94</v>
      </c>
      <c r="K69" s="78">
        <v>0.03</v>
      </c>
    </row>
    <row r="70" spans="2:11">
      <c r="B70" t="s">
        <v>964</v>
      </c>
      <c r="C70" t="s">
        <v>965</v>
      </c>
      <c r="D70" t="s">
        <v>119</v>
      </c>
      <c r="E70" t="s">
        <v>896</v>
      </c>
      <c r="F70" s="78">
        <v>229263</v>
      </c>
      <c r="G70" s="78">
        <v>106.76805000000017</v>
      </c>
      <c r="H70" s="78">
        <v>1265.8289237424699</v>
      </c>
      <c r="I70" s="78">
        <v>0.67</v>
      </c>
      <c r="J70" s="78">
        <v>2.81</v>
      </c>
      <c r="K70" s="78">
        <v>0.08</v>
      </c>
    </row>
    <row r="71" spans="2:11">
      <c r="B71" t="s">
        <v>227</v>
      </c>
      <c r="C71" s="16"/>
    </row>
    <row r="72" spans="2:11"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zoomScale="80" zoomScaleNormal="80" workbookViewId="0">
      <selection activeCell="G20" sqref="G20"/>
    </sheetView>
  </sheetViews>
  <sheetFormatPr defaultColWidth="9.140625" defaultRowHeight="18"/>
  <cols>
    <col min="1" max="1" width="6.28515625" style="16" customWidth="1"/>
    <col min="2" max="2" width="55" style="15" bestFit="1" customWidth="1"/>
    <col min="3" max="3" width="10.7109375" style="15" customWidth="1"/>
    <col min="4" max="4" width="25.28515625" style="15" bestFit="1" customWidth="1"/>
    <col min="5" max="5" width="12.140625" style="16" bestFit="1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t="s">
        <v>1207</v>
      </c>
    </row>
    <row r="3" spans="2:59">
      <c r="B3" s="2" t="s">
        <v>2</v>
      </c>
      <c r="C3" t="s">
        <v>1206</v>
      </c>
    </row>
    <row r="4" spans="2:59">
      <c r="B4" s="2" t="s">
        <v>3</v>
      </c>
      <c r="C4" t="s">
        <v>191</v>
      </c>
    </row>
    <row r="6" spans="2:59" ht="26.25" customHeight="1">
      <c r="B6" s="107" t="s">
        <v>142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147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153304.9</v>
      </c>
      <c r="H11" s="7"/>
      <c r="I11" s="77">
        <v>211.8544825193199</v>
      </c>
      <c r="J11" s="7"/>
      <c r="K11" s="77">
        <v>100</v>
      </c>
      <c r="L11" s="77">
        <v>0.01</v>
      </c>
      <c r="M11" s="16"/>
      <c r="N11" s="16"/>
      <c r="O11" s="16"/>
      <c r="P11" s="16"/>
      <c r="BG11" s="16"/>
    </row>
    <row r="12" spans="2:59">
      <c r="B12" s="79" t="s">
        <v>966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9">
      <c r="B13" t="s">
        <v>216</v>
      </c>
      <c r="C13" t="s">
        <v>216</v>
      </c>
      <c r="D13" t="s">
        <v>216</v>
      </c>
      <c r="E13" t="s">
        <v>216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690</v>
      </c>
      <c r="C14" s="16"/>
      <c r="D14" s="16"/>
      <c r="G14" s="80">
        <v>153304.9</v>
      </c>
      <c r="I14" s="80">
        <v>211.8544825193199</v>
      </c>
      <c r="K14" s="80">
        <v>100</v>
      </c>
      <c r="L14" s="80">
        <v>0.01</v>
      </c>
    </row>
    <row r="15" spans="2:59">
      <c r="B15" t="s">
        <v>967</v>
      </c>
      <c r="C15" t="s">
        <v>968</v>
      </c>
      <c r="D15" t="s">
        <v>969</v>
      </c>
      <c r="E15" t="s">
        <v>116</v>
      </c>
      <c r="F15" t="s">
        <v>970</v>
      </c>
      <c r="G15" s="78">
        <v>15688.3</v>
      </c>
      <c r="H15" s="78">
        <v>311.31</v>
      </c>
      <c r="I15" s="78">
        <v>209.22244906664699</v>
      </c>
      <c r="J15" s="78">
        <v>0</v>
      </c>
      <c r="K15" s="78">
        <v>98.76</v>
      </c>
      <c r="L15" s="78">
        <v>0.01</v>
      </c>
    </row>
    <row r="16" spans="2:59">
      <c r="B16" t="s">
        <v>971</v>
      </c>
      <c r="C16" t="s">
        <v>972</v>
      </c>
      <c r="D16" t="s">
        <v>448</v>
      </c>
      <c r="E16" t="s">
        <v>116</v>
      </c>
      <c r="F16" t="s">
        <v>763</v>
      </c>
      <c r="G16" s="78">
        <v>1.6</v>
      </c>
      <c r="H16" s="78">
        <v>38400</v>
      </c>
      <c r="I16" s="78">
        <v>2.63202816</v>
      </c>
      <c r="J16" s="78">
        <v>0</v>
      </c>
      <c r="K16" s="78">
        <v>1.24</v>
      </c>
      <c r="L16" s="78">
        <v>0</v>
      </c>
    </row>
    <row r="17" spans="2:12">
      <c r="B17" t="s">
        <v>973</v>
      </c>
      <c r="C17" t="s">
        <v>974</v>
      </c>
      <c r="D17" t="s">
        <v>818</v>
      </c>
      <c r="E17" t="s">
        <v>112</v>
      </c>
      <c r="F17" t="s">
        <v>975</v>
      </c>
      <c r="G17" s="78">
        <v>137615</v>
      </c>
      <c r="H17" s="78">
        <v>9.9999999999999995E-7</v>
      </c>
      <c r="I17" s="78">
        <v>5.2926728999999997E-6</v>
      </c>
      <c r="J17" s="78">
        <v>0</v>
      </c>
      <c r="K17" s="78">
        <v>0</v>
      </c>
      <c r="L17" s="78">
        <v>0</v>
      </c>
    </row>
    <row r="18" spans="2:12">
      <c r="B18" t="s">
        <v>227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zoomScale="80" zoomScaleNormal="80" workbookViewId="0">
      <selection activeCell="L30" sqref="L3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t="s">
        <v>1207</v>
      </c>
    </row>
    <row r="3" spans="2:52">
      <c r="B3" s="2" t="s">
        <v>2</v>
      </c>
      <c r="C3" t="s">
        <v>1206</v>
      </c>
    </row>
    <row r="4" spans="2:52">
      <c r="B4" s="2" t="s">
        <v>3</v>
      </c>
      <c r="C4" t="s">
        <v>191</v>
      </c>
    </row>
    <row r="6" spans="2:52" ht="26.25" customHeight="1">
      <c r="B6" s="107" t="s">
        <v>142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2" ht="26.25" customHeight="1">
      <c r="B7" s="107" t="s">
        <v>148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195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691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216</v>
      </c>
      <c r="C14" t="s">
        <v>216</v>
      </c>
      <c r="D14" t="s">
        <v>216</v>
      </c>
      <c r="E14" t="s">
        <v>216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692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216</v>
      </c>
      <c r="C16" t="s">
        <v>216</v>
      </c>
      <c r="D16" t="s">
        <v>216</v>
      </c>
      <c r="E16" t="s">
        <v>216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976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216</v>
      </c>
      <c r="C18" t="s">
        <v>216</v>
      </c>
      <c r="D18" t="s">
        <v>216</v>
      </c>
      <c r="E18" t="s">
        <v>216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693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216</v>
      </c>
      <c r="C20" t="s">
        <v>216</v>
      </c>
      <c r="D20" t="s">
        <v>216</v>
      </c>
      <c r="E20" t="s">
        <v>216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362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216</v>
      </c>
      <c r="C22" t="s">
        <v>216</v>
      </c>
      <c r="D22" t="s">
        <v>216</v>
      </c>
      <c r="E22" t="s">
        <v>216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224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691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216</v>
      </c>
      <c r="C25" t="s">
        <v>216</v>
      </c>
      <c r="D25" t="s">
        <v>216</v>
      </c>
      <c r="E25" t="s">
        <v>216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977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216</v>
      </c>
      <c r="C27" t="s">
        <v>216</v>
      </c>
      <c r="D27" t="s">
        <v>216</v>
      </c>
      <c r="E27" t="s">
        <v>216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693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216</v>
      </c>
      <c r="C29" t="s">
        <v>216</v>
      </c>
      <c r="D29" t="s">
        <v>216</v>
      </c>
      <c r="E29" t="s">
        <v>216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702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216</v>
      </c>
      <c r="C31" t="s">
        <v>216</v>
      </c>
      <c r="D31" t="s">
        <v>216</v>
      </c>
      <c r="E31" t="s">
        <v>216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362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216</v>
      </c>
      <c r="C33" t="s">
        <v>216</v>
      </c>
      <c r="D33" t="s">
        <v>216</v>
      </c>
      <c r="E33" t="s">
        <v>216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227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zoomScale="80" zoomScaleNormal="80" workbookViewId="0">
      <selection activeCell="L30" sqref="L30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30.85546875" style="15" bestFit="1" customWidth="1"/>
    <col min="4" max="4" width="10.7109375" style="15" customWidth="1"/>
    <col min="5" max="6" width="10.7109375" style="16" customWidth="1"/>
    <col min="7" max="7" width="12.85546875" style="16" bestFit="1" customWidth="1"/>
    <col min="8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t="s">
        <v>1207</v>
      </c>
    </row>
    <row r="3" spans="2:13">
      <c r="B3" s="2" t="s">
        <v>2</v>
      </c>
      <c r="C3" t="s">
        <v>1206</v>
      </c>
    </row>
    <row r="4" spans="2:13">
      <c r="B4" s="2" t="s">
        <v>3</v>
      </c>
      <c r="C4" t="s">
        <v>191</v>
      </c>
    </row>
    <row r="5" spans="2:13">
      <c r="B5" s="2"/>
    </row>
    <row r="7" spans="2:13" ht="26.25" customHeight="1">
      <c r="B7" s="97" t="s">
        <v>48</v>
      </c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125624.019064247</v>
      </c>
      <c r="K11" s="77">
        <v>100</v>
      </c>
      <c r="L11" s="77">
        <v>8.26</v>
      </c>
    </row>
    <row r="12" spans="2:13">
      <c r="B12" s="79" t="s">
        <v>195</v>
      </c>
      <c r="C12" s="26"/>
      <c r="D12" s="27"/>
      <c r="E12" s="27"/>
      <c r="F12" s="27"/>
      <c r="G12" s="27"/>
      <c r="H12" s="27"/>
      <c r="I12" s="80">
        <v>0</v>
      </c>
      <c r="J12" s="80">
        <v>125624.019064247</v>
      </c>
      <c r="K12" s="80">
        <v>100</v>
      </c>
      <c r="L12" s="80">
        <v>8.26</v>
      </c>
    </row>
    <row r="13" spans="2:13">
      <c r="B13" s="79" t="s">
        <v>196</v>
      </c>
      <c r="C13" s="26"/>
      <c r="D13" s="27"/>
      <c r="E13" s="27"/>
      <c r="F13" s="27"/>
      <c r="G13" s="27"/>
      <c r="H13" s="27"/>
      <c r="I13" s="80">
        <v>0</v>
      </c>
      <c r="J13" s="80">
        <v>43515.086029999999</v>
      </c>
      <c r="K13" s="80">
        <v>34.64</v>
      </c>
      <c r="L13" s="80">
        <v>2.86</v>
      </c>
    </row>
    <row r="14" spans="2:13">
      <c r="B14" t="s">
        <v>197</v>
      </c>
      <c r="C14" t="s">
        <v>198</v>
      </c>
      <c r="D14" t="s">
        <v>199</v>
      </c>
      <c r="E14" t="s">
        <v>200</v>
      </c>
      <c r="F14" t="s">
        <v>155</v>
      </c>
      <c r="G14" t="s">
        <v>108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13">
      <c r="B15" t="s">
        <v>201</v>
      </c>
      <c r="C15" t="s">
        <v>202</v>
      </c>
      <c r="D15" t="s">
        <v>203</v>
      </c>
      <c r="E15" t="s">
        <v>200</v>
      </c>
      <c r="F15" t="s">
        <v>155</v>
      </c>
      <c r="G15" t="s">
        <v>108</v>
      </c>
      <c r="H15" s="78">
        <v>0</v>
      </c>
      <c r="I15" s="78">
        <v>0</v>
      </c>
      <c r="J15" s="78">
        <v>43515.086029999999</v>
      </c>
      <c r="K15" s="78">
        <v>34.64</v>
      </c>
      <c r="L15" s="78">
        <v>2.86</v>
      </c>
    </row>
    <row r="16" spans="2:13">
      <c r="B16" s="79" t="s">
        <v>204</v>
      </c>
      <c r="D16" s="16"/>
      <c r="I16" s="80">
        <v>0</v>
      </c>
      <c r="J16" s="80">
        <v>32951.752669346999</v>
      </c>
      <c r="K16" s="80">
        <v>26.23</v>
      </c>
      <c r="L16" s="80">
        <v>2.17</v>
      </c>
    </row>
    <row r="17" spans="2:12">
      <c r="B17" t="s">
        <v>205</v>
      </c>
      <c r="C17" t="s">
        <v>206</v>
      </c>
      <c r="D17" t="s">
        <v>203</v>
      </c>
      <c r="E17" t="s">
        <v>200</v>
      </c>
      <c r="F17" t="s">
        <v>155</v>
      </c>
      <c r="G17" t="s">
        <v>194</v>
      </c>
      <c r="H17" s="78">
        <v>0</v>
      </c>
      <c r="I17" s="78">
        <v>0</v>
      </c>
      <c r="J17" s="78">
        <v>199.81512341600001</v>
      </c>
      <c r="K17" s="78">
        <v>0.16</v>
      </c>
      <c r="L17" s="78">
        <v>0.01</v>
      </c>
    </row>
    <row r="18" spans="2:12">
      <c r="B18" t="s">
        <v>207</v>
      </c>
      <c r="C18" t="s">
        <v>208</v>
      </c>
      <c r="D18" t="s">
        <v>203</v>
      </c>
      <c r="E18" t="s">
        <v>200</v>
      </c>
      <c r="F18" t="s">
        <v>155</v>
      </c>
      <c r="G18" t="s">
        <v>112</v>
      </c>
      <c r="H18" s="78">
        <v>0</v>
      </c>
      <c r="I18" s="78">
        <v>0</v>
      </c>
      <c r="J18" s="78">
        <v>32677.88829372</v>
      </c>
      <c r="K18" s="78">
        <v>26.01</v>
      </c>
      <c r="L18" s="78">
        <v>2.15</v>
      </c>
    </row>
    <row r="19" spans="2:12">
      <c r="B19" t="s">
        <v>209</v>
      </c>
      <c r="C19" t="s">
        <v>210</v>
      </c>
      <c r="D19" t="s">
        <v>203</v>
      </c>
      <c r="E19" t="s">
        <v>200</v>
      </c>
      <c r="F19" t="s">
        <v>155</v>
      </c>
      <c r="G19" t="s">
        <v>116</v>
      </c>
      <c r="H19" s="78">
        <v>0</v>
      </c>
      <c r="I19" s="78">
        <v>0</v>
      </c>
      <c r="J19" s="78">
        <v>63.722841144</v>
      </c>
      <c r="K19" s="78">
        <v>0.05</v>
      </c>
      <c r="L19" s="78">
        <v>0</v>
      </c>
    </row>
    <row r="20" spans="2:12">
      <c r="B20" t="s">
        <v>211</v>
      </c>
      <c r="C20" t="s">
        <v>212</v>
      </c>
      <c r="D20" t="s">
        <v>203</v>
      </c>
      <c r="E20" t="s">
        <v>200</v>
      </c>
      <c r="F20" t="s">
        <v>155</v>
      </c>
      <c r="G20" t="s">
        <v>192</v>
      </c>
      <c r="H20" s="78">
        <v>0</v>
      </c>
      <c r="I20" s="78">
        <v>0</v>
      </c>
      <c r="J20" s="78">
        <v>2.534761644</v>
      </c>
      <c r="K20" s="78">
        <v>0</v>
      </c>
      <c r="L20" s="78">
        <v>0</v>
      </c>
    </row>
    <row r="21" spans="2:12">
      <c r="B21" t="s">
        <v>213</v>
      </c>
      <c r="C21" t="s">
        <v>214</v>
      </c>
      <c r="D21" t="s">
        <v>203</v>
      </c>
      <c r="E21" t="s">
        <v>200</v>
      </c>
      <c r="F21" t="s">
        <v>155</v>
      </c>
      <c r="G21" t="s">
        <v>119</v>
      </c>
      <c r="H21" s="78">
        <v>0</v>
      </c>
      <c r="I21" s="78">
        <v>0</v>
      </c>
      <c r="J21" s="78">
        <v>7.791649423</v>
      </c>
      <c r="K21" s="78">
        <v>0.01</v>
      </c>
      <c r="L21" s="78">
        <v>0</v>
      </c>
    </row>
    <row r="22" spans="2:12">
      <c r="B22" s="79" t="s">
        <v>215</v>
      </c>
      <c r="D22" s="16"/>
      <c r="I22" s="80">
        <v>0</v>
      </c>
      <c r="J22" s="80">
        <v>0</v>
      </c>
      <c r="K22" s="80">
        <v>0</v>
      </c>
      <c r="L22" s="80">
        <v>0</v>
      </c>
    </row>
    <row r="23" spans="2:12">
      <c r="B23" t="s">
        <v>216</v>
      </c>
      <c r="C23" t="s">
        <v>216</v>
      </c>
      <c r="D23" s="16"/>
      <c r="E23" t="s">
        <v>216</v>
      </c>
      <c r="G23" t="s">
        <v>216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217</v>
      </c>
      <c r="D24" s="16"/>
      <c r="I24" s="80">
        <v>0</v>
      </c>
      <c r="J24" s="80">
        <v>0</v>
      </c>
      <c r="K24" s="80">
        <v>0</v>
      </c>
      <c r="L24" s="80">
        <v>0</v>
      </c>
    </row>
    <row r="25" spans="2:12">
      <c r="B25" t="s">
        <v>216</v>
      </c>
      <c r="C25" t="s">
        <v>216</v>
      </c>
      <c r="D25" s="16"/>
      <c r="E25" t="s">
        <v>216</v>
      </c>
      <c r="G25" t="s">
        <v>216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218</v>
      </c>
      <c r="D26" s="16"/>
      <c r="I26" s="80">
        <v>0</v>
      </c>
      <c r="J26" s="80">
        <v>0</v>
      </c>
      <c r="K26" s="80">
        <v>0</v>
      </c>
      <c r="L26" s="80">
        <v>0</v>
      </c>
    </row>
    <row r="27" spans="2:12">
      <c r="B27" t="s">
        <v>216</v>
      </c>
      <c r="C27" t="s">
        <v>216</v>
      </c>
      <c r="D27" s="16"/>
      <c r="E27" t="s">
        <v>216</v>
      </c>
      <c r="G27" t="s">
        <v>216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219</v>
      </c>
      <c r="D28" s="16"/>
      <c r="I28" s="80">
        <v>0</v>
      </c>
      <c r="J28" s="80">
        <v>0</v>
      </c>
      <c r="K28" s="80">
        <v>0</v>
      </c>
      <c r="L28" s="80">
        <v>0</v>
      </c>
    </row>
    <row r="29" spans="2:12">
      <c r="B29" t="s">
        <v>216</v>
      </c>
      <c r="C29" t="s">
        <v>216</v>
      </c>
      <c r="D29" s="16"/>
      <c r="E29" t="s">
        <v>216</v>
      </c>
      <c r="G29" t="s">
        <v>216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220</v>
      </c>
      <c r="D30" s="16"/>
      <c r="I30" s="80">
        <v>0</v>
      </c>
      <c r="J30" s="80">
        <v>49157.180364899999</v>
      </c>
      <c r="K30" s="80">
        <v>39.130000000000003</v>
      </c>
      <c r="L30" s="80">
        <v>3.23</v>
      </c>
    </row>
    <row r="31" spans="2:12">
      <c r="B31" t="s">
        <v>221</v>
      </c>
      <c r="C31" t="s">
        <v>222</v>
      </c>
      <c r="D31" t="s">
        <v>203</v>
      </c>
      <c r="E31" t="s">
        <v>216</v>
      </c>
      <c r="F31" t="s">
        <v>223</v>
      </c>
      <c r="G31" t="s">
        <v>112</v>
      </c>
      <c r="H31" s="78">
        <v>0</v>
      </c>
      <c r="I31" s="78">
        <v>0</v>
      </c>
      <c r="J31" s="78">
        <v>49157.180364899999</v>
      </c>
      <c r="K31" s="78">
        <v>39.130000000000003</v>
      </c>
      <c r="L31" s="78">
        <v>3.23</v>
      </c>
    </row>
    <row r="32" spans="2:12">
      <c r="B32" s="79" t="s">
        <v>224</v>
      </c>
      <c r="D32" s="16"/>
      <c r="I32" s="80">
        <v>0</v>
      </c>
      <c r="J32" s="80">
        <v>0</v>
      </c>
      <c r="K32" s="80">
        <v>0</v>
      </c>
      <c r="L32" s="80">
        <v>0</v>
      </c>
    </row>
    <row r="33" spans="2:12">
      <c r="B33" s="79" t="s">
        <v>225</v>
      </c>
      <c r="D33" s="16"/>
      <c r="I33" s="80">
        <v>0</v>
      </c>
      <c r="J33" s="80">
        <v>0</v>
      </c>
      <c r="K33" s="80">
        <v>0</v>
      </c>
      <c r="L33" s="80">
        <v>0</v>
      </c>
    </row>
    <row r="34" spans="2:12">
      <c r="B34" t="s">
        <v>216</v>
      </c>
      <c r="C34" t="s">
        <v>216</v>
      </c>
      <c r="D34" s="16"/>
      <c r="E34" t="s">
        <v>216</v>
      </c>
      <c r="G34" t="s">
        <v>216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226</v>
      </c>
      <c r="D35" s="16"/>
      <c r="I35" s="80">
        <v>0</v>
      </c>
      <c r="J35" s="80">
        <v>0</v>
      </c>
      <c r="K35" s="80">
        <v>0</v>
      </c>
      <c r="L35" s="80">
        <v>0</v>
      </c>
    </row>
    <row r="36" spans="2:12">
      <c r="B36" t="s">
        <v>216</v>
      </c>
      <c r="C36" t="s">
        <v>216</v>
      </c>
      <c r="D36" s="16"/>
      <c r="E36" t="s">
        <v>216</v>
      </c>
      <c r="G36" t="s">
        <v>216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</row>
    <row r="37" spans="2:12">
      <c r="B37" t="s">
        <v>227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zoomScale="80" zoomScaleNormal="80" workbookViewId="0">
      <selection activeCell="B17" sqref="B17"/>
    </sheetView>
  </sheetViews>
  <sheetFormatPr defaultColWidth="9.140625" defaultRowHeight="18"/>
  <cols>
    <col min="1" max="1" width="6.28515625" style="16" customWidth="1"/>
    <col min="2" max="2" width="71" style="15" bestFit="1" customWidth="1"/>
    <col min="3" max="4" width="10.7109375" style="15" customWidth="1"/>
    <col min="5" max="5" width="12.140625" style="16" bestFit="1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t="s">
        <v>1207</v>
      </c>
    </row>
    <row r="3" spans="2:49">
      <c r="B3" s="2" t="s">
        <v>2</v>
      </c>
      <c r="C3" t="s">
        <v>1206</v>
      </c>
    </row>
    <row r="4" spans="2:49">
      <c r="B4" s="2" t="s">
        <v>3</v>
      </c>
      <c r="C4" t="s">
        <v>191</v>
      </c>
    </row>
    <row r="6" spans="2:49" ht="26.25" customHeight="1">
      <c r="B6" s="107" t="s">
        <v>142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49" ht="26.25" customHeight="1">
      <c r="B7" s="107" t="s">
        <v>149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251530646.25</v>
      </c>
      <c r="H11" s="7"/>
      <c r="I11" s="77">
        <v>-17081.236523036874</v>
      </c>
      <c r="J11" s="77">
        <v>100</v>
      </c>
      <c r="K11" s="77">
        <v>-1.1200000000000001</v>
      </c>
      <c r="AW11" s="16"/>
    </row>
    <row r="12" spans="2:49">
      <c r="B12" s="79" t="s">
        <v>195</v>
      </c>
      <c r="C12" s="16"/>
      <c r="D12" s="16"/>
      <c r="G12" s="80">
        <v>233920439.25</v>
      </c>
      <c r="I12" s="80">
        <v>-12456.439539809142</v>
      </c>
      <c r="J12" s="80">
        <v>72.92</v>
      </c>
      <c r="K12" s="80">
        <v>-0.82</v>
      </c>
    </row>
    <row r="13" spans="2:49">
      <c r="B13" s="79" t="s">
        <v>691</v>
      </c>
      <c r="C13" s="16"/>
      <c r="D13" s="16"/>
      <c r="G13" s="80">
        <v>0</v>
      </c>
      <c r="I13" s="80">
        <v>0</v>
      </c>
      <c r="J13" s="80">
        <v>0</v>
      </c>
      <c r="K13" s="80">
        <v>0</v>
      </c>
    </row>
    <row r="14" spans="2:49">
      <c r="B14" t="s">
        <v>216</v>
      </c>
      <c r="C14" t="s">
        <v>216</v>
      </c>
      <c r="D14" t="s">
        <v>216</v>
      </c>
      <c r="E14" t="s">
        <v>216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692</v>
      </c>
      <c r="C15" s="16"/>
      <c r="D15" s="16"/>
      <c r="G15" s="80">
        <v>-25637800</v>
      </c>
      <c r="I15" s="80">
        <v>38.992306467115398</v>
      </c>
      <c r="J15" s="80">
        <v>-0.23</v>
      </c>
      <c r="K15" s="80">
        <v>0</v>
      </c>
    </row>
    <row r="16" spans="2:49">
      <c r="B16" t="s">
        <v>978</v>
      </c>
      <c r="C16" t="s">
        <v>979</v>
      </c>
      <c r="D16" t="s">
        <v>129</v>
      </c>
      <c r="E16" t="s">
        <v>112</v>
      </c>
      <c r="F16" t="s">
        <v>980</v>
      </c>
      <c r="G16" s="78">
        <v>-17750700</v>
      </c>
      <c r="H16" s="78">
        <v>1.4302976190476206</v>
      </c>
      <c r="I16" s="78">
        <v>-253.887839464286</v>
      </c>
      <c r="J16" s="78">
        <v>1.49</v>
      </c>
      <c r="K16" s="78">
        <v>-0.02</v>
      </c>
    </row>
    <row r="17" spans="2:11">
      <c r="B17" t="s">
        <v>981</v>
      </c>
      <c r="C17" t="s">
        <v>982</v>
      </c>
      <c r="D17" t="s">
        <v>129</v>
      </c>
      <c r="E17" t="s">
        <v>193</v>
      </c>
      <c r="F17" t="s">
        <v>983</v>
      </c>
      <c r="G17" s="78">
        <v>-952100</v>
      </c>
      <c r="H17" s="78">
        <v>-1.1018939496940867</v>
      </c>
      <c r="I17" s="78">
        <v>10.491132295037399</v>
      </c>
      <c r="J17" s="78">
        <v>-0.06</v>
      </c>
      <c r="K17" s="78">
        <v>0</v>
      </c>
    </row>
    <row r="18" spans="2:11">
      <c r="B18" t="s">
        <v>984</v>
      </c>
      <c r="C18" t="s">
        <v>985</v>
      </c>
      <c r="D18" t="s">
        <v>129</v>
      </c>
      <c r="E18" t="s">
        <v>116</v>
      </c>
      <c r="F18" t="s">
        <v>983</v>
      </c>
      <c r="G18" s="78">
        <v>-3425000</v>
      </c>
      <c r="H18" s="78">
        <v>-7.85909090909092</v>
      </c>
      <c r="I18" s="78">
        <v>269.17386363636399</v>
      </c>
      <c r="J18" s="78">
        <v>-1.58</v>
      </c>
      <c r="K18" s="78">
        <v>0.02</v>
      </c>
    </row>
    <row r="19" spans="2:11">
      <c r="B19" t="s">
        <v>986</v>
      </c>
      <c r="C19" t="s">
        <v>987</v>
      </c>
      <c r="D19" t="s">
        <v>129</v>
      </c>
      <c r="E19" t="s">
        <v>116</v>
      </c>
      <c r="F19" t="s">
        <v>921</v>
      </c>
      <c r="G19" s="78">
        <v>-3510000</v>
      </c>
      <c r="H19" s="78">
        <v>-0.3765</v>
      </c>
      <c r="I19" s="78">
        <v>13.21515</v>
      </c>
      <c r="J19" s="78">
        <v>-0.08</v>
      </c>
      <c r="K19" s="78">
        <v>0</v>
      </c>
    </row>
    <row r="20" spans="2:11">
      <c r="B20" s="79" t="s">
        <v>976</v>
      </c>
      <c r="C20" s="16"/>
      <c r="D20" s="16"/>
      <c r="G20" s="80">
        <v>4921339.25</v>
      </c>
      <c r="I20" s="80">
        <v>-6807.5066008528202</v>
      </c>
      <c r="J20" s="80">
        <v>39.85</v>
      </c>
      <c r="K20" s="80">
        <v>-0.45</v>
      </c>
    </row>
    <row r="21" spans="2:11">
      <c r="B21" t="s">
        <v>988</v>
      </c>
      <c r="C21" t="s">
        <v>989</v>
      </c>
      <c r="D21" t="s">
        <v>129</v>
      </c>
      <c r="E21" t="s">
        <v>112</v>
      </c>
      <c r="F21" t="s">
        <v>783</v>
      </c>
      <c r="G21" s="78">
        <v>4921339.25</v>
      </c>
      <c r="H21" s="78">
        <v>-35.96627721046498</v>
      </c>
      <c r="I21" s="78">
        <v>-6807.5066008528202</v>
      </c>
      <c r="J21" s="78">
        <v>39.85</v>
      </c>
      <c r="K21" s="78">
        <v>-0.45</v>
      </c>
    </row>
    <row r="22" spans="2:11">
      <c r="B22" s="79" t="s">
        <v>693</v>
      </c>
      <c r="C22" s="16"/>
      <c r="D22" s="16"/>
      <c r="G22" s="80">
        <v>0</v>
      </c>
      <c r="I22" s="80">
        <v>0</v>
      </c>
      <c r="J22" s="80">
        <v>0</v>
      </c>
      <c r="K22" s="80">
        <v>0</v>
      </c>
    </row>
    <row r="23" spans="2:11">
      <c r="B23" t="s">
        <v>216</v>
      </c>
      <c r="C23" t="s">
        <v>216</v>
      </c>
      <c r="D23" t="s">
        <v>216</v>
      </c>
      <c r="E23" t="s">
        <v>216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362</v>
      </c>
      <c r="C24" s="16"/>
      <c r="D24" s="16"/>
      <c r="G24" s="80">
        <v>254636900</v>
      </c>
      <c r="I24" s="80">
        <v>-5687.9252454234365</v>
      </c>
      <c r="J24" s="80">
        <v>33.299999999999997</v>
      </c>
      <c r="K24" s="80">
        <v>-0.37</v>
      </c>
    </row>
    <row r="25" spans="2:11">
      <c r="B25" t="s">
        <v>990</v>
      </c>
      <c r="C25" t="s">
        <v>991</v>
      </c>
      <c r="D25" t="s">
        <v>129</v>
      </c>
      <c r="E25" t="s">
        <v>108</v>
      </c>
      <c r="F25" t="s">
        <v>992</v>
      </c>
      <c r="G25" s="78">
        <v>40191000</v>
      </c>
      <c r="H25" s="78">
        <v>-2.6238321893911074</v>
      </c>
      <c r="I25" s="78">
        <v>-1054.54439523818</v>
      </c>
      <c r="J25" s="78">
        <v>6.17</v>
      </c>
      <c r="K25" s="78">
        <v>-7.0000000000000007E-2</v>
      </c>
    </row>
    <row r="26" spans="2:11">
      <c r="B26" t="s">
        <v>993</v>
      </c>
      <c r="C26" t="s">
        <v>994</v>
      </c>
      <c r="D26" t="s">
        <v>129</v>
      </c>
      <c r="E26" t="s">
        <v>108</v>
      </c>
      <c r="F26" t="s">
        <v>995</v>
      </c>
      <c r="G26" s="78">
        <v>28120000</v>
      </c>
      <c r="H26" s="78">
        <v>-2.7095083998671585</v>
      </c>
      <c r="I26" s="78">
        <v>-761.91376204264498</v>
      </c>
      <c r="J26" s="78">
        <v>4.46</v>
      </c>
      <c r="K26" s="78">
        <v>-0.05</v>
      </c>
    </row>
    <row r="27" spans="2:11">
      <c r="B27" t="s">
        <v>996</v>
      </c>
      <c r="C27" t="s">
        <v>997</v>
      </c>
      <c r="D27" t="s">
        <v>129</v>
      </c>
      <c r="E27" t="s">
        <v>108</v>
      </c>
      <c r="F27" t="s">
        <v>998</v>
      </c>
      <c r="G27" s="78">
        <v>1809000</v>
      </c>
      <c r="H27" s="78">
        <v>-1.3535618784098673</v>
      </c>
      <c r="I27" s="78">
        <v>-24.4859343804345</v>
      </c>
      <c r="J27" s="78">
        <v>0.14000000000000001</v>
      </c>
      <c r="K27" s="78">
        <v>0</v>
      </c>
    </row>
    <row r="28" spans="2:11">
      <c r="B28" t="s">
        <v>999</v>
      </c>
      <c r="C28" t="s">
        <v>1000</v>
      </c>
      <c r="D28" t="s">
        <v>129</v>
      </c>
      <c r="E28" t="s">
        <v>108</v>
      </c>
      <c r="F28" t="s">
        <v>1001</v>
      </c>
      <c r="G28" s="78">
        <v>1518000</v>
      </c>
      <c r="H28" s="78">
        <v>-1.4349452906096771</v>
      </c>
      <c r="I28" s="78">
        <v>-21.782469511454899</v>
      </c>
      <c r="J28" s="78">
        <v>0.13</v>
      </c>
      <c r="K28" s="78">
        <v>0</v>
      </c>
    </row>
    <row r="29" spans="2:11">
      <c r="B29" t="s">
        <v>1002</v>
      </c>
      <c r="C29" t="s">
        <v>1003</v>
      </c>
      <c r="D29" t="s">
        <v>129</v>
      </c>
      <c r="E29" t="s">
        <v>108</v>
      </c>
      <c r="F29" t="s">
        <v>1004</v>
      </c>
      <c r="G29" s="78">
        <v>28026900</v>
      </c>
      <c r="H29" s="78">
        <v>-2.7721552614037694</v>
      </c>
      <c r="I29" s="78">
        <v>-776.94918295837294</v>
      </c>
      <c r="J29" s="78">
        <v>4.55</v>
      </c>
      <c r="K29" s="78">
        <v>-0.05</v>
      </c>
    </row>
    <row r="30" spans="2:11">
      <c r="B30" t="s">
        <v>1005</v>
      </c>
      <c r="C30" t="s">
        <v>1006</v>
      </c>
      <c r="D30" t="s">
        <v>129</v>
      </c>
      <c r="E30" t="s">
        <v>108</v>
      </c>
      <c r="F30" t="s">
        <v>1007</v>
      </c>
      <c r="G30" s="78">
        <v>27683000</v>
      </c>
      <c r="H30" s="78">
        <v>-3.1370638465171403</v>
      </c>
      <c r="I30" s="78">
        <v>-868.43338463134</v>
      </c>
      <c r="J30" s="78">
        <v>5.08</v>
      </c>
      <c r="K30" s="78">
        <v>-0.06</v>
      </c>
    </row>
    <row r="31" spans="2:11">
      <c r="B31" t="s">
        <v>1008</v>
      </c>
      <c r="C31" t="s">
        <v>1009</v>
      </c>
      <c r="D31" t="s">
        <v>129</v>
      </c>
      <c r="E31" t="s">
        <v>108</v>
      </c>
      <c r="F31" t="s">
        <v>1010</v>
      </c>
      <c r="G31" s="78">
        <v>76149000</v>
      </c>
      <c r="H31" s="78">
        <v>-1.4004376450588845</v>
      </c>
      <c r="I31" s="78">
        <v>-1066.4192623358899</v>
      </c>
      <c r="J31" s="78">
        <v>6.24</v>
      </c>
      <c r="K31" s="78">
        <v>-7.0000000000000007E-2</v>
      </c>
    </row>
    <row r="32" spans="2:11">
      <c r="B32" t="s">
        <v>1011</v>
      </c>
      <c r="C32" t="s">
        <v>1012</v>
      </c>
      <c r="D32" t="s">
        <v>129</v>
      </c>
      <c r="E32" t="s">
        <v>108</v>
      </c>
      <c r="F32" t="s">
        <v>1013</v>
      </c>
      <c r="G32" s="78">
        <v>1301000</v>
      </c>
      <c r="H32" s="78">
        <v>-0.71306421976465406</v>
      </c>
      <c r="I32" s="78">
        <v>-9.2769654991381501</v>
      </c>
      <c r="J32" s="78">
        <v>0.05</v>
      </c>
      <c r="K32" s="78">
        <v>0</v>
      </c>
    </row>
    <row r="33" spans="2:11">
      <c r="B33" t="s">
        <v>1014</v>
      </c>
      <c r="C33" t="s">
        <v>1015</v>
      </c>
      <c r="D33" t="s">
        <v>129</v>
      </c>
      <c r="E33" t="s">
        <v>108</v>
      </c>
      <c r="F33" t="s">
        <v>1001</v>
      </c>
      <c r="G33" s="78">
        <v>873000</v>
      </c>
      <c r="H33" s="78">
        <v>-0.997</v>
      </c>
      <c r="I33" s="78">
        <v>-8.7038100000000007</v>
      </c>
      <c r="J33" s="78">
        <v>0.05</v>
      </c>
      <c r="K33" s="78">
        <v>0</v>
      </c>
    </row>
    <row r="34" spans="2:11">
      <c r="B34" t="s">
        <v>1016</v>
      </c>
      <c r="C34" t="s">
        <v>1017</v>
      </c>
      <c r="D34" t="s">
        <v>129</v>
      </c>
      <c r="E34" t="s">
        <v>108</v>
      </c>
      <c r="F34" t="s">
        <v>1018</v>
      </c>
      <c r="G34" s="78">
        <v>4846000</v>
      </c>
      <c r="H34" s="78">
        <v>-1.1886119287367189</v>
      </c>
      <c r="I34" s="78">
        <v>-57.600134066581397</v>
      </c>
      <c r="J34" s="78">
        <v>0.34</v>
      </c>
      <c r="K34" s="78">
        <v>0</v>
      </c>
    </row>
    <row r="35" spans="2:11">
      <c r="B35" t="s">
        <v>1019</v>
      </c>
      <c r="C35" t="s">
        <v>1020</v>
      </c>
      <c r="D35" t="s">
        <v>129</v>
      </c>
      <c r="E35" t="s">
        <v>108</v>
      </c>
      <c r="F35" t="s">
        <v>1021</v>
      </c>
      <c r="G35" s="78">
        <v>44120000</v>
      </c>
      <c r="H35" s="78">
        <v>-2.3522573543957388</v>
      </c>
      <c r="I35" s="78">
        <v>-1037.8159447594001</v>
      </c>
      <c r="J35" s="78">
        <v>6.08</v>
      </c>
      <c r="K35" s="78">
        <v>-7.0000000000000007E-2</v>
      </c>
    </row>
    <row r="36" spans="2:11">
      <c r="B36" s="79" t="s">
        <v>224</v>
      </c>
      <c r="C36" s="16"/>
      <c r="D36" s="16"/>
      <c r="G36" s="80">
        <v>17610207</v>
      </c>
      <c r="I36" s="80">
        <v>-4624.7969832277322</v>
      </c>
      <c r="J36" s="80">
        <v>27.08</v>
      </c>
      <c r="K36" s="80">
        <v>-0.3</v>
      </c>
    </row>
    <row r="37" spans="2:11">
      <c r="B37" s="79" t="s">
        <v>691</v>
      </c>
      <c r="C37" s="16"/>
      <c r="D37" s="16"/>
      <c r="G37" s="80">
        <v>8207</v>
      </c>
      <c r="I37" s="80">
        <v>345.29557441298999</v>
      </c>
      <c r="J37" s="80">
        <v>-2.02</v>
      </c>
      <c r="K37" s="80">
        <v>0.02</v>
      </c>
    </row>
    <row r="38" spans="2:11">
      <c r="B38" t="s">
        <v>1022</v>
      </c>
      <c r="C38" t="s">
        <v>1023</v>
      </c>
      <c r="D38" t="s">
        <v>1024</v>
      </c>
      <c r="E38" t="s">
        <v>112</v>
      </c>
      <c r="F38" t="s">
        <v>1004</v>
      </c>
      <c r="G38" s="78">
        <v>6385</v>
      </c>
      <c r="H38" s="78">
        <v>718.63570000000004</v>
      </c>
      <c r="I38" s="78">
        <v>176.47328480547</v>
      </c>
      <c r="J38" s="78">
        <v>-1.03</v>
      </c>
      <c r="K38" s="78">
        <v>0.01</v>
      </c>
    </row>
    <row r="39" spans="2:11">
      <c r="B39" t="s">
        <v>1025</v>
      </c>
      <c r="C39" t="s">
        <v>1026</v>
      </c>
      <c r="D39" t="s">
        <v>1024</v>
      </c>
      <c r="E39" t="s">
        <v>112</v>
      </c>
      <c r="F39" t="s">
        <v>1027</v>
      </c>
      <c r="G39" s="78">
        <v>1822</v>
      </c>
      <c r="H39" s="78">
        <v>2409.1959999999999</v>
      </c>
      <c r="I39" s="78">
        <v>168.82228960751999</v>
      </c>
      <c r="J39" s="78">
        <v>-0.99</v>
      </c>
      <c r="K39" s="78">
        <v>0.01</v>
      </c>
    </row>
    <row r="40" spans="2:11">
      <c r="B40" s="79" t="s">
        <v>977</v>
      </c>
      <c r="C40" s="16"/>
      <c r="D40" s="16"/>
      <c r="G40" s="80">
        <v>0</v>
      </c>
      <c r="I40" s="80">
        <v>0</v>
      </c>
      <c r="J40" s="80">
        <v>0</v>
      </c>
      <c r="K40" s="80">
        <v>0</v>
      </c>
    </row>
    <row r="41" spans="2:11">
      <c r="B41" t="s">
        <v>216</v>
      </c>
      <c r="C41" t="s">
        <v>216</v>
      </c>
      <c r="D41" t="s">
        <v>216</v>
      </c>
      <c r="E41" t="s">
        <v>216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</row>
    <row r="42" spans="2:11">
      <c r="B42" s="79" t="s">
        <v>693</v>
      </c>
      <c r="C42" s="16"/>
      <c r="D42" s="16"/>
      <c r="G42" s="80">
        <v>0</v>
      </c>
      <c r="I42" s="80">
        <v>0</v>
      </c>
      <c r="J42" s="80">
        <v>0</v>
      </c>
      <c r="K42" s="80">
        <v>0</v>
      </c>
    </row>
    <row r="43" spans="2:11">
      <c r="B43" t="s">
        <v>216</v>
      </c>
      <c r="C43" t="s">
        <v>216</v>
      </c>
      <c r="D43" t="s">
        <v>216</v>
      </c>
      <c r="E43" t="s">
        <v>216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</row>
    <row r="44" spans="2:11">
      <c r="B44" s="79" t="s">
        <v>362</v>
      </c>
      <c r="C44" s="16"/>
      <c r="D44" s="16"/>
      <c r="G44" s="80">
        <v>17602000</v>
      </c>
      <c r="I44" s="80">
        <v>-4970.0925576407226</v>
      </c>
      <c r="J44" s="80">
        <v>29.1</v>
      </c>
      <c r="K44" s="80">
        <v>-0.33</v>
      </c>
    </row>
    <row r="45" spans="2:11">
      <c r="B45" t="s">
        <v>1028</v>
      </c>
      <c r="C45" t="s">
        <v>1029</v>
      </c>
      <c r="D45" t="s">
        <v>1024</v>
      </c>
      <c r="E45" t="s">
        <v>112</v>
      </c>
      <c r="F45" t="s">
        <v>995</v>
      </c>
      <c r="G45" s="78">
        <v>3770000</v>
      </c>
      <c r="H45" s="78">
        <v>-7.1080385380529014</v>
      </c>
      <c r="I45" s="78">
        <v>-1030.6243613941499</v>
      </c>
      <c r="J45" s="78">
        <v>6.03</v>
      </c>
      <c r="K45" s="78">
        <v>-7.0000000000000007E-2</v>
      </c>
    </row>
    <row r="46" spans="2:11">
      <c r="B46" t="s">
        <v>1030</v>
      </c>
      <c r="C46" t="s">
        <v>1031</v>
      </c>
      <c r="D46" t="s">
        <v>1024</v>
      </c>
      <c r="E46" t="s">
        <v>112</v>
      </c>
      <c r="F46" t="s">
        <v>992</v>
      </c>
      <c r="G46" s="78">
        <v>5469000</v>
      </c>
      <c r="H46" s="78">
        <v>-7.2433470297376497</v>
      </c>
      <c r="I46" s="78">
        <v>-1523.54924427073</v>
      </c>
      <c r="J46" s="78">
        <v>8.92</v>
      </c>
      <c r="K46" s="78">
        <v>-0.1</v>
      </c>
    </row>
    <row r="47" spans="2:11">
      <c r="B47" t="s">
        <v>1032</v>
      </c>
      <c r="C47" t="s">
        <v>1033</v>
      </c>
      <c r="D47" t="s">
        <v>1024</v>
      </c>
      <c r="E47" t="s">
        <v>112</v>
      </c>
      <c r="F47" t="s">
        <v>1034</v>
      </c>
      <c r="G47" s="78">
        <v>84000</v>
      </c>
      <c r="H47" s="78">
        <v>-3.4377136352513125</v>
      </c>
      <c r="I47" s="78">
        <v>-11.106015178588301</v>
      </c>
      <c r="J47" s="78">
        <v>7.0000000000000007E-2</v>
      </c>
      <c r="K47" s="78">
        <v>0</v>
      </c>
    </row>
    <row r="48" spans="2:11">
      <c r="B48" t="s">
        <v>1035</v>
      </c>
      <c r="C48" t="s">
        <v>1036</v>
      </c>
      <c r="D48" t="s">
        <v>1024</v>
      </c>
      <c r="E48" t="s">
        <v>112</v>
      </c>
      <c r="F48" t="s">
        <v>1001</v>
      </c>
      <c r="G48" s="78">
        <v>770000</v>
      </c>
      <c r="H48" s="78">
        <v>-3.8404436461486045</v>
      </c>
      <c r="I48" s="78">
        <v>-113.73166622577401</v>
      </c>
      <c r="J48" s="78">
        <v>0.67</v>
      </c>
      <c r="K48" s="78">
        <v>-0.01</v>
      </c>
    </row>
    <row r="49" spans="2:11">
      <c r="B49" t="s">
        <v>1037</v>
      </c>
      <c r="C49" t="s">
        <v>1038</v>
      </c>
      <c r="D49" t="s">
        <v>1024</v>
      </c>
      <c r="E49" t="s">
        <v>112</v>
      </c>
      <c r="F49" t="s">
        <v>1004</v>
      </c>
      <c r="G49" s="78">
        <v>3792000</v>
      </c>
      <c r="H49" s="78">
        <v>-7.3897941756710352</v>
      </c>
      <c r="I49" s="78">
        <v>-1077.7299473139999</v>
      </c>
      <c r="J49" s="78">
        <v>6.31</v>
      </c>
      <c r="K49" s="78">
        <v>-7.0000000000000007E-2</v>
      </c>
    </row>
    <row r="50" spans="2:11">
      <c r="B50" t="s">
        <v>1039</v>
      </c>
      <c r="C50" t="s">
        <v>1040</v>
      </c>
      <c r="D50" t="s">
        <v>1024</v>
      </c>
      <c r="E50" t="s">
        <v>112</v>
      </c>
      <c r="F50" t="s">
        <v>1007</v>
      </c>
      <c r="G50" s="78">
        <v>3717000</v>
      </c>
      <c r="H50" s="78">
        <v>-8.4875965403680667</v>
      </c>
      <c r="I50" s="78">
        <v>-1213.3513232574801</v>
      </c>
      <c r="J50" s="78">
        <v>7.1</v>
      </c>
      <c r="K50" s="78">
        <v>-0.08</v>
      </c>
    </row>
    <row r="51" spans="2:11">
      <c r="B51" t="s">
        <v>227</v>
      </c>
      <c r="C51" s="16"/>
      <c r="D51" s="16"/>
    </row>
    <row r="52" spans="2:11">
      <c r="C52" s="16"/>
      <c r="D52" s="16"/>
    </row>
    <row r="53" spans="2:11">
      <c r="C53" s="16"/>
      <c r="D53" s="16"/>
    </row>
    <row r="54" spans="2:11">
      <c r="C54" s="16"/>
      <c r="D54" s="16"/>
    </row>
    <row r="55" spans="2:11">
      <c r="C55" s="16"/>
      <c r="D55" s="16"/>
    </row>
    <row r="56" spans="2:11">
      <c r="C56" s="16"/>
      <c r="D56" s="16"/>
    </row>
    <row r="57" spans="2:11"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zoomScale="80" zoomScaleNormal="80" workbookViewId="0">
      <selection activeCell="B14" sqref="B14"/>
    </sheetView>
  </sheetViews>
  <sheetFormatPr defaultColWidth="9.140625" defaultRowHeight="18"/>
  <cols>
    <col min="1" max="1" width="6.28515625" style="16" customWidth="1"/>
    <col min="2" max="2" width="53" style="15" bestFit="1" customWidth="1"/>
    <col min="3" max="3" width="16.140625" style="15" customWidth="1"/>
    <col min="4" max="4" width="10.7109375" style="15" customWidth="1"/>
    <col min="5" max="8" width="10.7109375" style="16" customWidth="1"/>
    <col min="9" max="9" width="12.140625" style="16" bestFit="1" customWidth="1"/>
    <col min="10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t="s">
        <v>1207</v>
      </c>
    </row>
    <row r="3" spans="2:78">
      <c r="B3" s="2" t="s">
        <v>2</v>
      </c>
      <c r="C3" t="s">
        <v>1206</v>
      </c>
    </row>
    <row r="4" spans="2:78">
      <c r="B4" s="2" t="s">
        <v>3</v>
      </c>
      <c r="C4" t="s">
        <v>191</v>
      </c>
    </row>
    <row r="6" spans="2:78" ht="26.25" customHeight="1">
      <c r="B6" s="107" t="s">
        <v>142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151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8.4</v>
      </c>
      <c r="I11" s="7"/>
      <c r="J11" s="7"/>
      <c r="K11" s="77">
        <v>2.91</v>
      </c>
      <c r="L11" s="77">
        <v>3362354.1</v>
      </c>
      <c r="M11" s="7"/>
      <c r="N11" s="77">
        <v>9144.5457165690004</v>
      </c>
      <c r="O11" s="7"/>
      <c r="P11" s="77">
        <v>100</v>
      </c>
      <c r="Q11" s="77">
        <v>0.6</v>
      </c>
      <c r="R11" s="16"/>
      <c r="S11" s="16"/>
      <c r="T11" s="16"/>
      <c r="U11" s="16"/>
      <c r="V11" s="16"/>
      <c r="BZ11" s="16"/>
    </row>
    <row r="12" spans="2:78">
      <c r="B12" s="79" t="s">
        <v>195</v>
      </c>
      <c r="D12" s="16"/>
      <c r="H12" s="80">
        <v>1.36</v>
      </c>
      <c r="K12" s="80">
        <v>1.57</v>
      </c>
      <c r="L12" s="80">
        <v>1388354.1</v>
      </c>
      <c r="N12" s="80">
        <v>1404.2719552890001</v>
      </c>
      <c r="P12" s="80">
        <v>15.36</v>
      </c>
      <c r="Q12" s="80">
        <v>0.09</v>
      </c>
    </row>
    <row r="13" spans="2:78">
      <c r="B13" s="79" t="s">
        <v>717</v>
      </c>
      <c r="D13" s="16"/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78">
      <c r="B14" t="s">
        <v>216</v>
      </c>
      <c r="C14" t="s">
        <v>216</v>
      </c>
      <c r="D14" s="16"/>
      <c r="E14" t="s">
        <v>216</v>
      </c>
      <c r="H14" s="78">
        <v>0</v>
      </c>
      <c r="I14" t="s">
        <v>216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718</v>
      </c>
      <c r="D15" s="16"/>
      <c r="H15" s="80">
        <v>1.4</v>
      </c>
      <c r="K15" s="80">
        <v>1.37</v>
      </c>
      <c r="L15" s="80">
        <v>182907.33</v>
      </c>
      <c r="N15" s="80">
        <v>183.52921492199999</v>
      </c>
      <c r="P15" s="80">
        <v>2.0099999999999998</v>
      </c>
      <c r="Q15" s="80">
        <v>0.01</v>
      </c>
    </row>
    <row r="16" spans="2:78">
      <c r="B16" t="s">
        <v>1041</v>
      </c>
      <c r="C16" t="s">
        <v>1042</v>
      </c>
      <c r="D16" t="s">
        <v>1043</v>
      </c>
      <c r="E16" t="s">
        <v>312</v>
      </c>
      <c r="F16" t="s">
        <v>155</v>
      </c>
      <c r="G16" t="s">
        <v>1044</v>
      </c>
      <c r="H16" s="78">
        <v>1.4</v>
      </c>
      <c r="I16" t="s">
        <v>108</v>
      </c>
      <c r="J16" s="78">
        <v>1.55</v>
      </c>
      <c r="K16" s="78">
        <v>1.37</v>
      </c>
      <c r="L16" s="78">
        <v>182907.33</v>
      </c>
      <c r="M16" s="78">
        <v>100.34</v>
      </c>
      <c r="N16" s="78">
        <v>183.52921492199999</v>
      </c>
      <c r="O16" s="78">
        <v>0.21</v>
      </c>
      <c r="P16" s="78">
        <v>2.0099999999999998</v>
      </c>
      <c r="Q16" s="78">
        <v>0.01</v>
      </c>
    </row>
    <row r="17" spans="2:17">
      <c r="B17" s="79" t="s">
        <v>719</v>
      </c>
      <c r="D17" s="16"/>
      <c r="H17" s="80">
        <v>1.35</v>
      </c>
      <c r="K17" s="80">
        <v>1.6</v>
      </c>
      <c r="L17" s="80">
        <v>1205446.77</v>
      </c>
      <c r="N17" s="80">
        <v>1220.7427403669999</v>
      </c>
      <c r="P17" s="80">
        <v>13.35</v>
      </c>
      <c r="Q17" s="80">
        <v>0.08</v>
      </c>
    </row>
    <row r="18" spans="2:17">
      <c r="B18" s="79" t="s">
        <v>720</v>
      </c>
      <c r="D18" s="16"/>
      <c r="H18" s="80">
        <v>1.35</v>
      </c>
      <c r="K18" s="80">
        <v>1.6</v>
      </c>
      <c r="L18" s="80">
        <v>1205446.77</v>
      </c>
      <c r="N18" s="80">
        <v>1220.7427403669999</v>
      </c>
      <c r="P18" s="80">
        <v>13.35</v>
      </c>
      <c r="Q18" s="80">
        <v>0.08</v>
      </c>
    </row>
    <row r="19" spans="2:17">
      <c r="B19" t="s">
        <v>1208</v>
      </c>
      <c r="C19" t="s">
        <v>1045</v>
      </c>
      <c r="D19" t="s">
        <v>1043</v>
      </c>
      <c r="E19" t="s">
        <v>769</v>
      </c>
      <c r="F19" t="s">
        <v>156</v>
      </c>
      <c r="G19" t="s">
        <v>1046</v>
      </c>
      <c r="H19" s="78">
        <v>1.66</v>
      </c>
      <c r="I19" t="s">
        <v>108</v>
      </c>
      <c r="J19" s="78">
        <v>2.64</v>
      </c>
      <c r="K19" s="78">
        <v>1.89</v>
      </c>
      <c r="L19" s="78">
        <v>510332.61</v>
      </c>
      <c r="M19" s="78">
        <v>101.39</v>
      </c>
      <c r="N19" s="78">
        <v>517.42623327900003</v>
      </c>
      <c r="O19" s="78">
        <v>0</v>
      </c>
      <c r="P19" s="78">
        <v>5.66</v>
      </c>
      <c r="Q19" s="78">
        <v>0.03</v>
      </c>
    </row>
    <row r="20" spans="2:17">
      <c r="B20" t="s">
        <v>1047</v>
      </c>
      <c r="C20" t="s">
        <v>1048</v>
      </c>
      <c r="D20" t="s">
        <v>1043</v>
      </c>
      <c r="E20" t="s">
        <v>769</v>
      </c>
      <c r="F20" t="s">
        <v>156</v>
      </c>
      <c r="G20" t="s">
        <v>1049</v>
      </c>
      <c r="H20" s="78">
        <v>1.1299999999999999</v>
      </c>
      <c r="I20" t="s">
        <v>108</v>
      </c>
      <c r="J20" s="78">
        <v>0.02</v>
      </c>
      <c r="K20" s="78">
        <v>1.38</v>
      </c>
      <c r="L20" s="78">
        <v>695114.16</v>
      </c>
      <c r="M20" s="78">
        <v>101.18</v>
      </c>
      <c r="N20" s="78">
        <v>703.31650708799998</v>
      </c>
      <c r="O20" s="78">
        <v>0</v>
      </c>
      <c r="P20" s="78">
        <v>7.69</v>
      </c>
      <c r="Q20" s="78">
        <v>0.05</v>
      </c>
    </row>
    <row r="21" spans="2:17">
      <c r="B21" s="79" t="s">
        <v>721</v>
      </c>
      <c r="D21" s="16"/>
      <c r="H21" s="80">
        <v>0</v>
      </c>
      <c r="K21" s="80">
        <v>0</v>
      </c>
      <c r="L21" s="80">
        <v>0</v>
      </c>
      <c r="N21" s="80">
        <v>0</v>
      </c>
      <c r="P21" s="80">
        <v>0</v>
      </c>
      <c r="Q21" s="80">
        <v>0</v>
      </c>
    </row>
    <row r="22" spans="2:17">
      <c r="B22" t="s">
        <v>216</v>
      </c>
      <c r="C22" t="s">
        <v>216</v>
      </c>
      <c r="D22" s="16"/>
      <c r="E22" t="s">
        <v>216</v>
      </c>
      <c r="H22" s="78">
        <v>0</v>
      </c>
      <c r="I22" t="s">
        <v>216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</row>
    <row r="23" spans="2:17">
      <c r="B23" s="79" t="s">
        <v>722</v>
      </c>
      <c r="D23" s="16"/>
      <c r="H23" s="80">
        <v>0</v>
      </c>
      <c r="K23" s="80">
        <v>0</v>
      </c>
      <c r="L23" s="80">
        <v>0</v>
      </c>
      <c r="N23" s="80">
        <v>0</v>
      </c>
      <c r="P23" s="80">
        <v>0</v>
      </c>
      <c r="Q23" s="80">
        <v>0</v>
      </c>
    </row>
    <row r="24" spans="2:17">
      <c r="B24" t="s">
        <v>216</v>
      </c>
      <c r="C24" t="s">
        <v>216</v>
      </c>
      <c r="D24" s="16"/>
      <c r="E24" t="s">
        <v>216</v>
      </c>
      <c r="H24" s="78">
        <v>0</v>
      </c>
      <c r="I24" t="s">
        <v>216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723</v>
      </c>
      <c r="D25" s="16"/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t="s">
        <v>216</v>
      </c>
      <c r="C26" t="s">
        <v>216</v>
      </c>
      <c r="D26" s="16"/>
      <c r="E26" t="s">
        <v>216</v>
      </c>
      <c r="H26" s="78">
        <v>0</v>
      </c>
      <c r="I26" t="s">
        <v>216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</row>
    <row r="27" spans="2:17">
      <c r="B27" s="79" t="s">
        <v>224</v>
      </c>
      <c r="D27" s="16"/>
      <c r="H27" s="80">
        <v>9.68</v>
      </c>
      <c r="K27" s="80">
        <v>3.15</v>
      </c>
      <c r="L27" s="80">
        <v>1974000</v>
      </c>
      <c r="N27" s="80">
        <v>7740.2737612800001</v>
      </c>
      <c r="P27" s="80">
        <v>84.64</v>
      </c>
      <c r="Q27" s="80">
        <v>0.51</v>
      </c>
    </row>
    <row r="28" spans="2:17">
      <c r="B28" s="79" t="s">
        <v>717</v>
      </c>
      <c r="D28" s="16"/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t="s">
        <v>216</v>
      </c>
      <c r="C29" t="s">
        <v>216</v>
      </c>
      <c r="D29" s="16"/>
      <c r="E29" t="s">
        <v>216</v>
      </c>
      <c r="H29" s="78">
        <v>0</v>
      </c>
      <c r="I29" t="s">
        <v>216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</row>
    <row r="30" spans="2:17">
      <c r="B30" s="79" t="s">
        <v>718</v>
      </c>
      <c r="D30" s="16"/>
      <c r="H30" s="80">
        <v>0</v>
      </c>
      <c r="K30" s="80">
        <v>0</v>
      </c>
      <c r="L30" s="80">
        <v>0</v>
      </c>
      <c r="N30" s="80">
        <v>0</v>
      </c>
      <c r="P30" s="80">
        <v>0</v>
      </c>
      <c r="Q30" s="80">
        <v>0</v>
      </c>
    </row>
    <row r="31" spans="2:17">
      <c r="B31" t="s">
        <v>216</v>
      </c>
      <c r="C31" t="s">
        <v>216</v>
      </c>
      <c r="D31" s="16"/>
      <c r="E31" t="s">
        <v>216</v>
      </c>
      <c r="H31" s="78">
        <v>0</v>
      </c>
      <c r="I31" t="s">
        <v>216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719</v>
      </c>
      <c r="D32" s="16"/>
      <c r="H32" s="80">
        <v>9.68</v>
      </c>
      <c r="K32" s="80">
        <v>3.15</v>
      </c>
      <c r="L32" s="80">
        <v>1974000</v>
      </c>
      <c r="N32" s="80">
        <v>7740.2737612800001</v>
      </c>
      <c r="P32" s="80">
        <v>84.64</v>
      </c>
      <c r="Q32" s="80">
        <v>0.51</v>
      </c>
    </row>
    <row r="33" spans="2:17">
      <c r="B33" s="79" t="s">
        <v>720</v>
      </c>
      <c r="D33" s="16"/>
      <c r="H33" s="80">
        <v>10.6</v>
      </c>
      <c r="K33" s="80">
        <v>2.86</v>
      </c>
      <c r="L33" s="80">
        <v>1299000</v>
      </c>
      <c r="N33" s="80">
        <v>5165.2517662800001</v>
      </c>
      <c r="P33" s="80">
        <v>56.48</v>
      </c>
      <c r="Q33" s="80">
        <v>0.34</v>
      </c>
    </row>
    <row r="34" spans="2:17">
      <c r="B34" t="s">
        <v>1050</v>
      </c>
      <c r="C34" t="s">
        <v>1051</v>
      </c>
      <c r="D34" t="s">
        <v>1043</v>
      </c>
      <c r="E34" t="s">
        <v>200</v>
      </c>
      <c r="F34" t="s">
        <v>376</v>
      </c>
      <c r="G34" t="s">
        <v>1052</v>
      </c>
      <c r="H34" s="78">
        <v>5.01</v>
      </c>
      <c r="I34" t="s">
        <v>112</v>
      </c>
      <c r="J34" s="78">
        <v>2.72</v>
      </c>
      <c r="K34" s="78">
        <v>2.8</v>
      </c>
      <c r="L34" s="78">
        <v>414000</v>
      </c>
      <c r="M34" s="78">
        <v>99.986999999999995</v>
      </c>
      <c r="N34" s="78">
        <v>1592.03700828</v>
      </c>
      <c r="O34" s="78">
        <v>0.1</v>
      </c>
      <c r="P34" s="78">
        <v>17.41</v>
      </c>
      <c r="Q34" s="78">
        <v>0.1</v>
      </c>
    </row>
    <row r="35" spans="2:17">
      <c r="B35" t="s">
        <v>1053</v>
      </c>
      <c r="C35" t="s">
        <v>1054</v>
      </c>
      <c r="D35" t="s">
        <v>1043</v>
      </c>
      <c r="E35" t="s">
        <v>200</v>
      </c>
      <c r="F35" t="s">
        <v>376</v>
      </c>
      <c r="G35" t="s">
        <v>1055</v>
      </c>
      <c r="H35" s="78">
        <v>13.09</v>
      </c>
      <c r="I35" t="s">
        <v>112</v>
      </c>
      <c r="J35" s="78">
        <v>3.22</v>
      </c>
      <c r="K35" s="78">
        <v>2.89</v>
      </c>
      <c r="L35" s="78">
        <v>885000</v>
      </c>
      <c r="M35" s="78">
        <v>104.98</v>
      </c>
      <c r="N35" s="78">
        <v>3573.2147580000001</v>
      </c>
      <c r="O35" s="78">
        <v>0.11</v>
      </c>
      <c r="P35" s="78">
        <v>39.07</v>
      </c>
      <c r="Q35" s="78">
        <v>0.23</v>
      </c>
    </row>
    <row r="36" spans="2:17">
      <c r="B36" s="79" t="s">
        <v>721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216</v>
      </c>
      <c r="C37" t="s">
        <v>216</v>
      </c>
      <c r="D37" s="16"/>
      <c r="E37" t="s">
        <v>216</v>
      </c>
      <c r="H37" s="78">
        <v>0</v>
      </c>
      <c r="I37" t="s">
        <v>216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722</v>
      </c>
      <c r="D38" s="16"/>
      <c r="H38" s="80">
        <v>7.84</v>
      </c>
      <c r="K38" s="80">
        <v>3.74</v>
      </c>
      <c r="L38" s="80">
        <v>675000</v>
      </c>
      <c r="N38" s="80">
        <v>2575.0219950000001</v>
      </c>
      <c r="P38" s="80">
        <v>28.16</v>
      </c>
      <c r="Q38" s="80">
        <v>0.17</v>
      </c>
    </row>
    <row r="39" spans="2:17">
      <c r="B39" t="s">
        <v>1056</v>
      </c>
      <c r="C39" t="s">
        <v>1057</v>
      </c>
      <c r="D39" t="s">
        <v>1043</v>
      </c>
      <c r="E39" t="s">
        <v>216</v>
      </c>
      <c r="F39" t="s">
        <v>223</v>
      </c>
      <c r="G39" t="s">
        <v>1058</v>
      </c>
      <c r="H39" s="78">
        <v>7.84</v>
      </c>
      <c r="I39" t="s">
        <v>112</v>
      </c>
      <c r="J39" s="78">
        <v>3.55</v>
      </c>
      <c r="K39" s="78">
        <v>3.74</v>
      </c>
      <c r="L39" s="78">
        <v>675000</v>
      </c>
      <c r="M39" s="78">
        <v>99.19</v>
      </c>
      <c r="N39" s="78">
        <v>2575.0219950000001</v>
      </c>
      <c r="O39" s="78">
        <v>0.53</v>
      </c>
      <c r="P39" s="78">
        <v>28.16</v>
      </c>
      <c r="Q39" s="78">
        <v>0.17</v>
      </c>
    </row>
    <row r="40" spans="2:17">
      <c r="B40" s="79" t="s">
        <v>723</v>
      </c>
      <c r="D40" s="16"/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t="s">
        <v>216</v>
      </c>
      <c r="C41" t="s">
        <v>216</v>
      </c>
      <c r="D41" s="16"/>
      <c r="E41" t="s">
        <v>216</v>
      </c>
      <c r="H41" s="78">
        <v>0</v>
      </c>
      <c r="I41" t="s">
        <v>216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</row>
    <row r="42" spans="2:17">
      <c r="B42" t="s">
        <v>227</v>
      </c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6"/>
  <sheetViews>
    <sheetView rightToLeft="1" topLeftCell="A13" zoomScale="80" zoomScaleNormal="80" workbookViewId="0">
      <selection activeCell="Q56" sqref="P20:Q5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140625" style="16" bestFit="1" customWidth="1"/>
    <col min="9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 t="s">
        <v>1207</v>
      </c>
    </row>
    <row r="3" spans="2:59">
      <c r="B3" s="2" t="s">
        <v>2</v>
      </c>
      <c r="C3" s="2" t="s">
        <v>1206</v>
      </c>
    </row>
    <row r="4" spans="2:59">
      <c r="B4" s="2" t="s">
        <v>3</v>
      </c>
      <c r="C4" s="2" t="s">
        <v>191</v>
      </c>
    </row>
    <row r="5" spans="2:59">
      <c r="B5" s="2"/>
      <c r="C5" s="2"/>
    </row>
    <row r="7" spans="2:59" ht="26.25" customHeight="1">
      <c r="B7" s="107" t="s">
        <v>152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3.43</v>
      </c>
      <c r="H11" s="18"/>
      <c r="I11" s="18"/>
      <c r="J11" s="77">
        <v>1.74</v>
      </c>
      <c r="K11" s="77">
        <v>96561982.269999996</v>
      </c>
      <c r="L11" s="7"/>
      <c r="M11" s="77">
        <v>109454.68851981738</v>
      </c>
      <c r="N11" s="77">
        <v>100</v>
      </c>
      <c r="O11" s="77">
        <v>7.19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195</v>
      </c>
      <c r="G12" s="80">
        <v>3.53</v>
      </c>
      <c r="J12" s="80">
        <v>1.3</v>
      </c>
      <c r="K12" s="80">
        <v>93149310.900000006</v>
      </c>
      <c r="M12" s="80">
        <v>96009.293070684376</v>
      </c>
      <c r="N12" s="80">
        <v>87.72</v>
      </c>
      <c r="O12" s="80">
        <v>6.31</v>
      </c>
    </row>
    <row r="13" spans="2:59">
      <c r="B13" s="79" t="s">
        <v>1059</v>
      </c>
      <c r="G13" s="80">
        <v>3.98</v>
      </c>
      <c r="J13" s="80">
        <v>1.02</v>
      </c>
      <c r="K13" s="80">
        <v>66177966.869999997</v>
      </c>
      <c r="M13" s="80">
        <v>67220.220876506995</v>
      </c>
      <c r="N13" s="80">
        <v>61.41</v>
      </c>
      <c r="O13" s="80">
        <v>4.42</v>
      </c>
    </row>
    <row r="14" spans="2:59">
      <c r="B14" t="s">
        <v>1060</v>
      </c>
      <c r="C14" t="s">
        <v>1061</v>
      </c>
      <c r="D14" t="s">
        <v>1062</v>
      </c>
      <c r="E14" t="s">
        <v>303</v>
      </c>
      <c r="F14" t="s">
        <v>157</v>
      </c>
      <c r="G14" s="78">
        <v>3.98</v>
      </c>
      <c r="H14" t="s">
        <v>108</v>
      </c>
      <c r="I14" s="78">
        <v>5.01</v>
      </c>
      <c r="J14" s="78">
        <v>1.02</v>
      </c>
      <c r="K14" s="78">
        <v>66177966.869999997</v>
      </c>
      <c r="L14" s="78">
        <v>101.57492599999998</v>
      </c>
      <c r="M14" s="78">
        <v>67220.220876506995</v>
      </c>
      <c r="N14" s="78">
        <v>61.41</v>
      </c>
      <c r="O14" s="78">
        <v>4.42</v>
      </c>
    </row>
    <row r="15" spans="2:59">
      <c r="B15" s="79" t="s">
        <v>1063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t="s">
        <v>216</v>
      </c>
      <c r="D16" t="s">
        <v>216</v>
      </c>
      <c r="E16" t="s">
        <v>216</v>
      </c>
      <c r="G16" s="78">
        <v>0</v>
      </c>
      <c r="H16" t="s">
        <v>216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1064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216</v>
      </c>
      <c r="D18" t="s">
        <v>216</v>
      </c>
      <c r="E18" t="s">
        <v>216</v>
      </c>
      <c r="G18" s="78">
        <v>0</v>
      </c>
      <c r="H18" t="s">
        <v>216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1065</v>
      </c>
      <c r="G19" s="80">
        <v>1.98</v>
      </c>
      <c r="J19" s="80">
        <v>2.2400000000000002</v>
      </c>
      <c r="K19" s="80">
        <v>11549676.029999999</v>
      </c>
      <c r="M19" s="80">
        <v>12766.722198577379</v>
      </c>
      <c r="N19" s="80">
        <v>11.66</v>
      </c>
      <c r="O19" s="80">
        <v>0.84</v>
      </c>
    </row>
    <row r="20" spans="2:15">
      <c r="B20" t="s">
        <v>1066</v>
      </c>
      <c r="C20" t="s">
        <v>1068</v>
      </c>
      <c r="D20" s="93">
        <v>29992016</v>
      </c>
      <c r="E20" t="s">
        <v>312</v>
      </c>
      <c r="F20" t="s">
        <v>155</v>
      </c>
      <c r="G20" s="78">
        <v>3.56</v>
      </c>
      <c r="H20" t="s">
        <v>108</v>
      </c>
      <c r="I20" s="78">
        <v>6</v>
      </c>
      <c r="J20" s="78">
        <v>1.27</v>
      </c>
      <c r="K20" s="78">
        <v>1449838.3</v>
      </c>
      <c r="L20" s="78">
        <v>119.7</v>
      </c>
      <c r="M20" s="78">
        <v>1735.4564451000001</v>
      </c>
      <c r="N20" s="78">
        <v>1.59</v>
      </c>
      <c r="O20" s="78">
        <v>0.11</v>
      </c>
    </row>
    <row r="21" spans="2:15">
      <c r="B21" t="s">
        <v>1067</v>
      </c>
      <c r="C21" t="s">
        <v>1068</v>
      </c>
      <c r="D21" t="s">
        <v>1069</v>
      </c>
      <c r="E21" t="s">
        <v>312</v>
      </c>
      <c r="F21" t="s">
        <v>155</v>
      </c>
      <c r="G21" s="78">
        <v>1.8</v>
      </c>
      <c r="H21" t="s">
        <v>112</v>
      </c>
      <c r="I21" s="78">
        <v>3.9</v>
      </c>
      <c r="J21" s="78">
        <v>2.54</v>
      </c>
      <c r="K21" s="78">
        <v>240000</v>
      </c>
      <c r="L21" s="78">
        <v>103.69</v>
      </c>
      <c r="M21" s="78">
        <v>957.10017600000003</v>
      </c>
      <c r="N21" s="78">
        <v>0.87</v>
      </c>
      <c r="O21" s="78">
        <v>0.06</v>
      </c>
    </row>
    <row r="22" spans="2:15">
      <c r="B22" t="s">
        <v>1070</v>
      </c>
      <c r="C22" t="s">
        <v>1061</v>
      </c>
      <c r="D22" s="93">
        <v>29992299</v>
      </c>
      <c r="E22" t="s">
        <v>1071</v>
      </c>
      <c r="F22" t="s">
        <v>156</v>
      </c>
      <c r="G22" s="78">
        <v>1.06</v>
      </c>
      <c r="H22" t="s">
        <v>108</v>
      </c>
      <c r="I22" s="78">
        <v>5</v>
      </c>
      <c r="J22" s="78">
        <v>2.44</v>
      </c>
      <c r="K22" s="78">
        <v>1330000</v>
      </c>
      <c r="L22" s="78">
        <v>102.77</v>
      </c>
      <c r="M22" s="78">
        <v>1366.8409999999999</v>
      </c>
      <c r="N22" s="78">
        <v>1.25</v>
      </c>
      <c r="O22" s="78">
        <v>0.09</v>
      </c>
    </row>
    <row r="23" spans="2:15">
      <c r="B23" t="s">
        <v>1072</v>
      </c>
      <c r="C23" t="s">
        <v>1061</v>
      </c>
      <c r="D23" s="93">
        <v>29993112</v>
      </c>
      <c r="E23" t="s">
        <v>403</v>
      </c>
      <c r="F23" t="s">
        <v>156</v>
      </c>
      <c r="G23" s="78">
        <v>0.41</v>
      </c>
      <c r="H23" t="s">
        <v>108</v>
      </c>
      <c r="I23" s="78">
        <v>3.85</v>
      </c>
      <c r="J23" s="78">
        <v>2.62</v>
      </c>
      <c r="K23" s="78">
        <v>489116.65</v>
      </c>
      <c r="L23" s="78">
        <v>100.54</v>
      </c>
      <c r="M23" s="78">
        <v>491.75787990999999</v>
      </c>
      <c r="N23" s="78">
        <v>0.45</v>
      </c>
      <c r="O23" s="78">
        <v>0.03</v>
      </c>
    </row>
    <row r="24" spans="2:15">
      <c r="B24" t="s">
        <v>1073</v>
      </c>
      <c r="C24" t="s">
        <v>1061</v>
      </c>
      <c r="D24" s="93">
        <v>29993113</v>
      </c>
      <c r="E24" t="s">
        <v>403</v>
      </c>
      <c r="F24" t="s">
        <v>156</v>
      </c>
      <c r="G24" s="78">
        <v>3.25</v>
      </c>
      <c r="H24" t="s">
        <v>108</v>
      </c>
      <c r="I24" s="78">
        <v>4.55</v>
      </c>
      <c r="J24" s="78">
        <v>2.68</v>
      </c>
      <c r="K24" s="78">
        <v>835205.29</v>
      </c>
      <c r="L24" s="78">
        <v>105.72</v>
      </c>
      <c r="M24" s="78">
        <v>882.979032588</v>
      </c>
      <c r="N24" s="78">
        <v>0.81</v>
      </c>
      <c r="O24" s="78">
        <v>0.06</v>
      </c>
    </row>
    <row r="25" spans="2:15">
      <c r="B25" t="s">
        <v>1074</v>
      </c>
      <c r="C25" t="s">
        <v>1061</v>
      </c>
      <c r="D25" s="93">
        <v>29992219</v>
      </c>
      <c r="E25" t="s">
        <v>468</v>
      </c>
      <c r="F25" t="s">
        <v>156</v>
      </c>
      <c r="G25" s="78">
        <v>2.04</v>
      </c>
      <c r="H25" t="s">
        <v>108</v>
      </c>
      <c r="I25" s="78">
        <v>5.25</v>
      </c>
      <c r="J25" s="78">
        <v>1.81</v>
      </c>
      <c r="K25" s="78">
        <v>4376300</v>
      </c>
      <c r="L25" s="78">
        <v>100.61</v>
      </c>
      <c r="M25" s="78">
        <v>4402.9954299999999</v>
      </c>
      <c r="N25" s="78">
        <v>4.0199999999999996</v>
      </c>
      <c r="O25" s="78">
        <v>0.28999999999999998</v>
      </c>
    </row>
    <row r="26" spans="2:15">
      <c r="B26" t="s">
        <v>1075</v>
      </c>
      <c r="C26" t="s">
        <v>1061</v>
      </c>
      <c r="D26" s="93">
        <v>29992247</v>
      </c>
      <c r="E26" t="s">
        <v>216</v>
      </c>
      <c r="F26" t="s">
        <v>223</v>
      </c>
      <c r="G26" s="78">
        <v>2.74</v>
      </c>
      <c r="H26" t="s">
        <v>108</v>
      </c>
      <c r="I26" s="78">
        <v>5</v>
      </c>
      <c r="J26" s="78">
        <v>2.94</v>
      </c>
      <c r="K26" s="78">
        <v>513950</v>
      </c>
      <c r="L26" s="78">
        <v>109.22</v>
      </c>
      <c r="M26" s="78">
        <v>561.33618999999999</v>
      </c>
      <c r="N26" s="78">
        <v>0.51</v>
      </c>
      <c r="O26" s="78">
        <v>0.04</v>
      </c>
    </row>
    <row r="27" spans="2:15">
      <c r="B27" t="s">
        <v>1076</v>
      </c>
      <c r="C27" t="s">
        <v>1068</v>
      </c>
      <c r="D27" s="93">
        <v>90146006</v>
      </c>
      <c r="E27" t="s">
        <v>216</v>
      </c>
      <c r="F27" t="s">
        <v>223</v>
      </c>
      <c r="G27" s="78">
        <v>1.91</v>
      </c>
      <c r="H27" t="s">
        <v>108</v>
      </c>
      <c r="I27" s="78">
        <v>5.5</v>
      </c>
      <c r="J27" s="78">
        <v>3.82</v>
      </c>
      <c r="K27" s="78">
        <v>765012</v>
      </c>
      <c r="L27" s="78">
        <v>103.89</v>
      </c>
      <c r="M27" s="78">
        <v>794.7709668</v>
      </c>
      <c r="N27" s="78">
        <v>0.73</v>
      </c>
      <c r="O27" s="78">
        <v>0.05</v>
      </c>
    </row>
    <row r="28" spans="2:15">
      <c r="B28" t="s">
        <v>1077</v>
      </c>
      <c r="C28" t="s">
        <v>1068</v>
      </c>
      <c r="D28" s="93">
        <v>90146007</v>
      </c>
      <c r="E28" t="s">
        <v>216</v>
      </c>
      <c r="F28" t="s">
        <v>223</v>
      </c>
      <c r="G28" s="78">
        <v>3.19</v>
      </c>
      <c r="H28" t="s">
        <v>108</v>
      </c>
      <c r="I28" s="78">
        <v>6.45</v>
      </c>
      <c r="J28" s="78">
        <v>4.22</v>
      </c>
      <c r="K28" s="78">
        <v>55998.79</v>
      </c>
      <c r="L28" s="78">
        <v>109.21</v>
      </c>
      <c r="M28" s="78">
        <v>61.156278559</v>
      </c>
      <c r="N28" s="78">
        <v>0.06</v>
      </c>
      <c r="O28" s="78">
        <v>0</v>
      </c>
    </row>
    <row r="29" spans="2:15">
      <c r="B29" t="s">
        <v>1078</v>
      </c>
      <c r="C29" t="s">
        <v>1061</v>
      </c>
      <c r="D29" s="93">
        <v>29992676</v>
      </c>
      <c r="E29" t="s">
        <v>216</v>
      </c>
      <c r="F29" t="s">
        <v>223</v>
      </c>
      <c r="G29" s="78">
        <v>0.75</v>
      </c>
      <c r="H29" t="s">
        <v>108</v>
      </c>
      <c r="I29" s="78">
        <v>5.75</v>
      </c>
      <c r="J29" s="78">
        <v>4.6100000000000003</v>
      </c>
      <c r="K29" s="78">
        <v>784560</v>
      </c>
      <c r="L29" s="78">
        <v>102.19</v>
      </c>
      <c r="M29" s="78">
        <v>801.74186399999996</v>
      </c>
      <c r="N29" s="78">
        <v>0.73</v>
      </c>
      <c r="O29" s="78">
        <v>0.05</v>
      </c>
    </row>
    <row r="30" spans="2:15">
      <c r="B30" t="s">
        <v>1079</v>
      </c>
      <c r="C30" t="s">
        <v>1061</v>
      </c>
      <c r="D30" s="93">
        <v>29992697</v>
      </c>
      <c r="E30" t="s">
        <v>216</v>
      </c>
      <c r="F30" t="s">
        <v>223</v>
      </c>
      <c r="H30" t="s">
        <v>108</v>
      </c>
      <c r="I30" s="78">
        <v>0</v>
      </c>
      <c r="J30" s="78">
        <v>0</v>
      </c>
      <c r="K30" s="78">
        <v>630513</v>
      </c>
      <c r="L30" s="78">
        <v>100.079926</v>
      </c>
      <c r="M30" s="78">
        <v>631.01694382037999</v>
      </c>
      <c r="N30" s="78">
        <v>0.57999999999999996</v>
      </c>
      <c r="O30" s="78">
        <v>0.04</v>
      </c>
    </row>
    <row r="31" spans="2:15">
      <c r="B31" t="s">
        <v>1080</v>
      </c>
      <c r="C31" t="s">
        <v>1061</v>
      </c>
      <c r="D31" s="93">
        <v>29992700</v>
      </c>
      <c r="E31" t="s">
        <v>216</v>
      </c>
      <c r="F31" t="s">
        <v>223</v>
      </c>
      <c r="G31" s="78">
        <v>0.74</v>
      </c>
      <c r="H31" t="s">
        <v>108</v>
      </c>
      <c r="I31" s="78">
        <v>4.1500000000000004</v>
      </c>
      <c r="J31" s="78">
        <v>4.0199999999999996</v>
      </c>
      <c r="K31" s="78">
        <v>79182</v>
      </c>
      <c r="L31" s="78">
        <v>100.49</v>
      </c>
      <c r="M31" s="78">
        <v>79.569991799999997</v>
      </c>
      <c r="N31" s="78">
        <v>7.0000000000000007E-2</v>
      </c>
      <c r="O31" s="78">
        <v>0.01</v>
      </c>
    </row>
    <row r="32" spans="2:15">
      <c r="B32" s="79" t="s">
        <v>1081</v>
      </c>
      <c r="G32" s="80">
        <v>0</v>
      </c>
      <c r="J32" s="80">
        <v>0</v>
      </c>
      <c r="K32" s="80">
        <v>0</v>
      </c>
      <c r="M32" s="80">
        <v>0</v>
      </c>
      <c r="N32" s="80">
        <v>0</v>
      </c>
      <c r="O32" s="80">
        <v>0</v>
      </c>
    </row>
    <row r="33" spans="2:15">
      <c r="B33" t="s">
        <v>216</v>
      </c>
      <c r="D33" s="93">
        <v>0</v>
      </c>
      <c r="E33" t="s">
        <v>216</v>
      </c>
      <c r="G33" s="78">
        <v>0</v>
      </c>
      <c r="H33" t="s">
        <v>216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</row>
    <row r="34" spans="2:15">
      <c r="B34" s="79" t="s">
        <v>1082</v>
      </c>
      <c r="G34" s="80">
        <v>0</v>
      </c>
      <c r="J34" s="80">
        <v>0</v>
      </c>
      <c r="K34" s="80">
        <v>0</v>
      </c>
      <c r="M34" s="80">
        <v>0</v>
      </c>
      <c r="N34" s="80">
        <v>0</v>
      </c>
      <c r="O34" s="80">
        <v>0</v>
      </c>
    </row>
    <row r="35" spans="2:15">
      <c r="B35" s="79" t="s">
        <v>1083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t="s">
        <v>216</v>
      </c>
      <c r="D36" s="93">
        <v>0</v>
      </c>
      <c r="E36" t="s">
        <v>216</v>
      </c>
      <c r="G36" s="78">
        <v>0</v>
      </c>
      <c r="H36" t="s">
        <v>216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</row>
    <row r="37" spans="2:15">
      <c r="B37" s="79" t="s">
        <v>1084</v>
      </c>
      <c r="G37" s="80">
        <v>0</v>
      </c>
      <c r="J37" s="80">
        <v>0</v>
      </c>
      <c r="K37" s="80">
        <v>0</v>
      </c>
      <c r="M37" s="80">
        <v>0</v>
      </c>
      <c r="N37" s="80">
        <v>0</v>
      </c>
      <c r="O37" s="80">
        <v>0</v>
      </c>
    </row>
    <row r="38" spans="2:15">
      <c r="B38" t="s">
        <v>216</v>
      </c>
      <c r="D38" s="93">
        <v>0</v>
      </c>
      <c r="E38" t="s">
        <v>216</v>
      </c>
      <c r="G38" s="78">
        <v>0</v>
      </c>
      <c r="H38" t="s">
        <v>216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</row>
    <row r="39" spans="2:15">
      <c r="B39" s="79" t="s">
        <v>1085</v>
      </c>
      <c r="G39" s="80">
        <v>0</v>
      </c>
      <c r="J39" s="80">
        <v>0</v>
      </c>
      <c r="K39" s="80">
        <v>0</v>
      </c>
      <c r="M39" s="80">
        <v>0</v>
      </c>
      <c r="N39" s="80">
        <v>0</v>
      </c>
      <c r="O39" s="80">
        <v>0</v>
      </c>
    </row>
    <row r="40" spans="2:15">
      <c r="B40" t="s">
        <v>216</v>
      </c>
      <c r="D40" s="93">
        <v>0</v>
      </c>
      <c r="E40" t="s">
        <v>216</v>
      </c>
      <c r="G40" s="78">
        <v>0</v>
      </c>
      <c r="H40" t="s">
        <v>216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s="79" t="s">
        <v>1086</v>
      </c>
      <c r="G41" s="80">
        <v>2.89</v>
      </c>
      <c r="J41" s="80">
        <v>1.72</v>
      </c>
      <c r="K41" s="80">
        <v>15421668</v>
      </c>
      <c r="M41" s="80">
        <v>16022.3499956</v>
      </c>
      <c r="N41" s="80">
        <v>14.64</v>
      </c>
      <c r="O41" s="80">
        <v>1.05</v>
      </c>
    </row>
    <row r="42" spans="2:15">
      <c r="B42" t="s">
        <v>1087</v>
      </c>
      <c r="C42" t="s">
        <v>1061</v>
      </c>
      <c r="D42" s="93">
        <v>29992685</v>
      </c>
      <c r="E42" t="s">
        <v>303</v>
      </c>
      <c r="F42" t="s">
        <v>155</v>
      </c>
      <c r="G42" s="78">
        <v>1.73</v>
      </c>
      <c r="H42" t="s">
        <v>108</v>
      </c>
      <c r="I42" s="78">
        <v>1.35</v>
      </c>
      <c r="J42" s="78">
        <v>1.27</v>
      </c>
      <c r="K42" s="78">
        <v>10595000</v>
      </c>
      <c r="L42" s="78">
        <v>100.49</v>
      </c>
      <c r="M42" s="78">
        <v>10646.915499999999</v>
      </c>
      <c r="N42" s="78">
        <v>9.73</v>
      </c>
      <c r="O42" s="78">
        <v>0.7</v>
      </c>
    </row>
    <row r="43" spans="2:15">
      <c r="B43" t="s">
        <v>1088</v>
      </c>
      <c r="C43" t="s">
        <v>1061</v>
      </c>
      <c r="D43" s="93">
        <v>29992128</v>
      </c>
      <c r="E43" t="s">
        <v>312</v>
      </c>
      <c r="F43" t="s">
        <v>155</v>
      </c>
      <c r="G43" s="78">
        <v>5.42</v>
      </c>
      <c r="H43" t="s">
        <v>108</v>
      </c>
      <c r="I43" s="78">
        <v>4.74</v>
      </c>
      <c r="J43" s="78">
        <v>2.74</v>
      </c>
      <c r="K43" s="78">
        <v>4416000</v>
      </c>
      <c r="L43" s="78">
        <v>111.76</v>
      </c>
      <c r="M43" s="78">
        <v>4935.3216000000002</v>
      </c>
      <c r="N43" s="78">
        <v>4.51</v>
      </c>
      <c r="O43" s="78">
        <v>0.32</v>
      </c>
    </row>
    <row r="44" spans="2:15">
      <c r="B44" t="s">
        <v>1089</v>
      </c>
      <c r="C44" t="s">
        <v>1061</v>
      </c>
      <c r="D44" t="s">
        <v>1090</v>
      </c>
      <c r="E44" t="s">
        <v>328</v>
      </c>
      <c r="F44" t="s">
        <v>155</v>
      </c>
      <c r="G44" s="78">
        <v>2.54</v>
      </c>
      <c r="H44" t="s">
        <v>108</v>
      </c>
      <c r="I44" s="78">
        <v>3.4</v>
      </c>
      <c r="J44" s="78">
        <v>1.21</v>
      </c>
      <c r="K44" s="78">
        <v>410668</v>
      </c>
      <c r="L44" s="78">
        <v>107.17</v>
      </c>
      <c r="M44" s="78">
        <v>440.1128956</v>
      </c>
      <c r="N44" s="78">
        <v>0.4</v>
      </c>
      <c r="O44" s="78">
        <v>0.03</v>
      </c>
    </row>
    <row r="45" spans="2:15">
      <c r="B45" s="79" t="s">
        <v>224</v>
      </c>
      <c r="G45" s="80">
        <v>2.74</v>
      </c>
      <c r="J45" s="80">
        <v>4.88</v>
      </c>
      <c r="K45" s="80">
        <v>3412671.37</v>
      </c>
      <c r="M45" s="80">
        <v>13445.395449133001</v>
      </c>
      <c r="N45" s="80">
        <v>12.28</v>
      </c>
      <c r="O45" s="80">
        <v>0.88</v>
      </c>
    </row>
    <row r="46" spans="2:15">
      <c r="B46" s="79" t="s">
        <v>1091</v>
      </c>
      <c r="G46" s="80">
        <v>2.9</v>
      </c>
      <c r="J46" s="80">
        <v>5.13</v>
      </c>
      <c r="K46" s="80">
        <v>1815892.37</v>
      </c>
      <c r="M46" s="80">
        <v>7124.1139503160302</v>
      </c>
      <c r="N46" s="80">
        <v>6.51</v>
      </c>
      <c r="O46" s="80">
        <v>0.47</v>
      </c>
    </row>
    <row r="47" spans="2:15">
      <c r="B47" t="s">
        <v>1092</v>
      </c>
      <c r="C47" t="s">
        <v>1061</v>
      </c>
      <c r="D47" s="93">
        <v>29992681</v>
      </c>
      <c r="E47" t="s">
        <v>434</v>
      </c>
      <c r="F47" t="s">
        <v>156</v>
      </c>
      <c r="G47" s="78">
        <v>2.5099999999999998</v>
      </c>
      <c r="H47" t="s">
        <v>112</v>
      </c>
      <c r="I47" s="78">
        <v>3.97</v>
      </c>
      <c r="J47" s="78">
        <v>5.4</v>
      </c>
      <c r="K47" s="78">
        <v>663892.37</v>
      </c>
      <c r="L47" s="78">
        <v>97.630000000000152</v>
      </c>
      <c r="M47" s="78">
        <v>2492.8161327160301</v>
      </c>
      <c r="N47" s="78">
        <v>2.2799999999999998</v>
      </c>
      <c r="O47" s="78">
        <v>0.16</v>
      </c>
    </row>
    <row r="48" spans="2:15">
      <c r="B48" t="s">
        <v>1093</v>
      </c>
      <c r="C48" t="s">
        <v>1068</v>
      </c>
      <c r="D48" s="93">
        <v>29992368</v>
      </c>
      <c r="E48" t="s">
        <v>216</v>
      </c>
      <c r="F48" t="s">
        <v>223</v>
      </c>
      <c r="G48" s="78">
        <v>3.11</v>
      </c>
      <c r="H48" t="s">
        <v>112</v>
      </c>
      <c r="I48" s="78">
        <v>5.83</v>
      </c>
      <c r="J48" s="78">
        <v>4.99</v>
      </c>
      <c r="K48" s="78">
        <v>1152000</v>
      </c>
      <c r="L48" s="78">
        <v>104.53</v>
      </c>
      <c r="M48" s="78">
        <v>4631.2978175999997</v>
      </c>
      <c r="N48" s="78">
        <v>4.2300000000000004</v>
      </c>
      <c r="O48" s="78">
        <v>0.3</v>
      </c>
    </row>
    <row r="49" spans="2:15">
      <c r="B49" s="79" t="s">
        <v>1064</v>
      </c>
      <c r="G49" s="80">
        <v>0</v>
      </c>
      <c r="J49" s="80">
        <v>0</v>
      </c>
      <c r="K49" s="80">
        <v>0</v>
      </c>
      <c r="M49" s="80">
        <v>0</v>
      </c>
      <c r="N49" s="80">
        <v>0</v>
      </c>
      <c r="O49" s="80">
        <v>0</v>
      </c>
    </row>
    <row r="50" spans="2:15">
      <c r="B50" t="s">
        <v>216</v>
      </c>
      <c r="D50" s="93">
        <v>0</v>
      </c>
      <c r="E50" t="s">
        <v>216</v>
      </c>
      <c r="G50" s="78">
        <v>0</v>
      </c>
      <c r="H50" t="s">
        <v>216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</row>
    <row r="51" spans="2:15">
      <c r="B51" s="79" t="s">
        <v>1065</v>
      </c>
      <c r="G51" s="80">
        <v>1.96</v>
      </c>
      <c r="J51" s="80">
        <v>3.08</v>
      </c>
      <c r="K51" s="80">
        <v>1166000</v>
      </c>
      <c r="M51" s="80">
        <v>4498.7861952000003</v>
      </c>
      <c r="N51" s="80">
        <v>4.1100000000000003</v>
      </c>
      <c r="O51" s="80">
        <v>0.3</v>
      </c>
    </row>
    <row r="52" spans="2:15">
      <c r="B52" t="s">
        <v>1094</v>
      </c>
      <c r="C52" t="s">
        <v>1068</v>
      </c>
      <c r="D52" s="93">
        <v>29992646</v>
      </c>
      <c r="E52" t="s">
        <v>216</v>
      </c>
      <c r="F52" t="s">
        <v>223</v>
      </c>
      <c r="G52" s="78">
        <v>1.96</v>
      </c>
      <c r="H52" t="s">
        <v>112</v>
      </c>
      <c r="I52" s="78">
        <v>2.87</v>
      </c>
      <c r="J52" s="78">
        <v>3.08</v>
      </c>
      <c r="K52" s="78">
        <v>1166000</v>
      </c>
      <c r="L52" s="78">
        <v>100.32</v>
      </c>
      <c r="M52" s="78">
        <v>4498.7861952000003</v>
      </c>
      <c r="N52" s="78">
        <v>4.1100000000000003</v>
      </c>
      <c r="O52" s="78">
        <v>0.3</v>
      </c>
    </row>
    <row r="53" spans="2:15">
      <c r="B53" s="79" t="s">
        <v>1086</v>
      </c>
      <c r="G53" s="80">
        <v>4.01</v>
      </c>
      <c r="J53" s="80">
        <v>8.36</v>
      </c>
      <c r="K53" s="80">
        <v>430779</v>
      </c>
      <c r="M53" s="80">
        <v>1822.49530361697</v>
      </c>
      <c r="N53" s="80">
        <v>1.67</v>
      </c>
      <c r="O53" s="80">
        <v>0.12</v>
      </c>
    </row>
    <row r="54" spans="2:15">
      <c r="B54" t="s">
        <v>1095</v>
      </c>
      <c r="C54" t="s">
        <v>1061</v>
      </c>
      <c r="D54" t="s">
        <v>1096</v>
      </c>
      <c r="E54" t="s">
        <v>216</v>
      </c>
      <c r="F54" t="s">
        <v>223</v>
      </c>
      <c r="G54" s="78">
        <v>3.27</v>
      </c>
      <c r="H54" t="s">
        <v>116</v>
      </c>
      <c r="I54" s="78">
        <v>17</v>
      </c>
      <c r="J54" s="78">
        <v>17.95</v>
      </c>
      <c r="K54" s="78">
        <v>39200</v>
      </c>
      <c r="L54" s="78">
        <v>95.697000000000003</v>
      </c>
      <c r="M54" s="78">
        <v>160.70290029360001</v>
      </c>
      <c r="N54" s="78">
        <v>0.15</v>
      </c>
      <c r="O54" s="78">
        <v>0.01</v>
      </c>
    </row>
    <row r="55" spans="2:15">
      <c r="B55" t="s">
        <v>1097</v>
      </c>
      <c r="C55" t="s">
        <v>1061</v>
      </c>
      <c r="D55" s="93">
        <v>29991660</v>
      </c>
      <c r="E55" t="s">
        <v>216</v>
      </c>
      <c r="F55" t="s">
        <v>223</v>
      </c>
      <c r="G55" s="78">
        <v>4.08</v>
      </c>
      <c r="H55" t="s">
        <v>116</v>
      </c>
      <c r="I55" s="78">
        <v>7</v>
      </c>
      <c r="J55" s="78">
        <v>7.43</v>
      </c>
      <c r="K55" s="78">
        <v>391579</v>
      </c>
      <c r="L55" s="78">
        <v>99.064499999999725</v>
      </c>
      <c r="M55" s="78">
        <v>1661.7924033233701</v>
      </c>
      <c r="N55" s="78">
        <v>1.52</v>
      </c>
      <c r="O55" s="78">
        <v>0.11</v>
      </c>
    </row>
    <row r="56" spans="2:15">
      <c r="B56" t="s">
        <v>227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zoomScale="80" zoomScaleNormal="80" workbookViewId="0">
      <selection activeCell="L30" sqref="L3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t="s">
        <v>1207</v>
      </c>
    </row>
    <row r="3" spans="2:64">
      <c r="B3" s="2" t="s">
        <v>2</v>
      </c>
      <c r="C3" t="s">
        <v>1206</v>
      </c>
    </row>
    <row r="4" spans="2:64">
      <c r="B4" s="2" t="s">
        <v>3</v>
      </c>
      <c r="C4" t="s">
        <v>191</v>
      </c>
    </row>
    <row r="5" spans="2:64">
      <c r="B5" s="2"/>
    </row>
    <row r="7" spans="2:64" ht="26.25" customHeight="1">
      <c r="B7" s="107" t="s">
        <v>159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1.18</v>
      </c>
      <c r="H11" s="7"/>
      <c r="I11" s="7"/>
      <c r="J11" s="77">
        <v>0.87</v>
      </c>
      <c r="K11" s="77">
        <v>8880000</v>
      </c>
      <c r="L11" s="7"/>
      <c r="M11" s="77">
        <v>8868.4560000000001</v>
      </c>
      <c r="N11" s="77">
        <v>100</v>
      </c>
      <c r="O11" s="77">
        <v>0.57999999999999996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195</v>
      </c>
      <c r="G12" s="80">
        <v>1.18</v>
      </c>
      <c r="J12" s="80">
        <v>0.87</v>
      </c>
      <c r="K12" s="80">
        <v>8880000</v>
      </c>
      <c r="M12" s="80">
        <v>8868.4560000000001</v>
      </c>
      <c r="N12" s="80">
        <v>100</v>
      </c>
      <c r="O12" s="80">
        <v>0.57999999999999996</v>
      </c>
    </row>
    <row r="13" spans="2:64">
      <c r="B13" s="79" t="s">
        <v>729</v>
      </c>
      <c r="G13" s="80">
        <v>1.18</v>
      </c>
      <c r="J13" s="80">
        <v>0.87</v>
      </c>
      <c r="K13" s="80">
        <v>8880000</v>
      </c>
      <c r="M13" s="80">
        <v>8868.4560000000001</v>
      </c>
      <c r="N13" s="80">
        <v>100</v>
      </c>
      <c r="O13" s="80">
        <v>0.57999999999999996</v>
      </c>
    </row>
    <row r="14" spans="2:64">
      <c r="B14" t="s">
        <v>1098</v>
      </c>
      <c r="C14" t="s">
        <v>1099</v>
      </c>
      <c r="D14" t="s">
        <v>203</v>
      </c>
      <c r="E14" t="s">
        <v>200</v>
      </c>
      <c r="F14" t="s">
        <v>155</v>
      </c>
      <c r="G14" s="78">
        <v>1.18</v>
      </c>
      <c r="H14" t="s">
        <v>108</v>
      </c>
      <c r="I14" s="78">
        <v>0.45</v>
      </c>
      <c r="J14" s="78">
        <v>0.87</v>
      </c>
      <c r="K14" s="78">
        <v>8880000</v>
      </c>
      <c r="L14" s="78">
        <v>99.87</v>
      </c>
      <c r="M14" s="78">
        <v>8868.4560000000001</v>
      </c>
      <c r="N14" s="78">
        <v>100</v>
      </c>
      <c r="O14" s="78">
        <v>0.57999999999999996</v>
      </c>
    </row>
    <row r="15" spans="2:64">
      <c r="B15" s="79" t="s">
        <v>730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64">
      <c r="B16" t="s">
        <v>216</v>
      </c>
      <c r="C16" t="s">
        <v>216</v>
      </c>
      <c r="E16" t="s">
        <v>216</v>
      </c>
      <c r="G16" s="78">
        <v>0</v>
      </c>
      <c r="H16" t="s">
        <v>216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1100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216</v>
      </c>
      <c r="C18" t="s">
        <v>216</v>
      </c>
      <c r="E18" t="s">
        <v>216</v>
      </c>
      <c r="G18" s="78">
        <v>0</v>
      </c>
      <c r="H18" t="s">
        <v>216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1101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t="s">
        <v>216</v>
      </c>
      <c r="C20" t="s">
        <v>216</v>
      </c>
      <c r="E20" t="s">
        <v>216</v>
      </c>
      <c r="G20" s="78">
        <v>0</v>
      </c>
      <c r="H20" t="s">
        <v>216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362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216</v>
      </c>
      <c r="C22" t="s">
        <v>216</v>
      </c>
      <c r="E22" t="s">
        <v>216</v>
      </c>
      <c r="G22" s="78">
        <v>0</v>
      </c>
      <c r="H22" t="s">
        <v>216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224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t="s">
        <v>216</v>
      </c>
      <c r="C24" t="s">
        <v>216</v>
      </c>
      <c r="E24" t="s">
        <v>216</v>
      </c>
      <c r="G24" s="78">
        <v>0</v>
      </c>
      <c r="H24" t="s">
        <v>216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t="s">
        <v>227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zoomScale="80" zoomScaleNormal="80" workbookViewId="0">
      <selection activeCell="C19" sqref="C19:C21"/>
    </sheetView>
  </sheetViews>
  <sheetFormatPr defaultColWidth="9.140625" defaultRowHeight="18"/>
  <cols>
    <col min="1" max="1" width="6.28515625" style="16" customWidth="1"/>
    <col min="2" max="2" width="49.28515625" style="15" bestFit="1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t="s">
        <v>1207</v>
      </c>
    </row>
    <row r="3" spans="2:55">
      <c r="B3" s="2" t="s">
        <v>2</v>
      </c>
      <c r="C3" t="s">
        <v>1206</v>
      </c>
    </row>
    <row r="4" spans="2:55">
      <c r="B4" s="2" t="s">
        <v>3</v>
      </c>
      <c r="C4" t="s">
        <v>191</v>
      </c>
    </row>
    <row r="5" spans="2:55">
      <c r="B5" s="2"/>
    </row>
    <row r="6" spans="2:55">
      <c r="B6" s="15" t="s">
        <v>1120</v>
      </c>
    </row>
    <row r="7" spans="2:55" ht="26.25" customHeight="1">
      <c r="B7" s="107" t="s">
        <v>162</v>
      </c>
      <c r="C7" s="108"/>
      <c r="D7" s="108"/>
      <c r="E7" s="108"/>
      <c r="F7" s="108"/>
      <c r="G7" s="108"/>
      <c r="H7" s="108"/>
      <c r="I7" s="109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7">
        <v>1.87</v>
      </c>
      <c r="F11" s="7"/>
      <c r="G11" s="77">
        <v>4374.6524436887294</v>
      </c>
      <c r="H11" s="77">
        <v>100</v>
      </c>
      <c r="I11" s="77">
        <v>0.28999999999999998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195</v>
      </c>
      <c r="E12" s="80">
        <v>1.64</v>
      </c>
      <c r="F12" s="19"/>
      <c r="G12" s="80">
        <v>771.94073085000002</v>
      </c>
      <c r="H12" s="80">
        <v>17.649999999999999</v>
      </c>
      <c r="I12" s="80">
        <v>0.05</v>
      </c>
    </row>
    <row r="13" spans="2:55">
      <c r="B13" s="79" t="s">
        <v>1102</v>
      </c>
      <c r="E13" s="80">
        <v>1.64</v>
      </c>
      <c r="F13" s="19"/>
      <c r="G13" s="80">
        <v>771.94073085000002</v>
      </c>
      <c r="H13" s="80">
        <v>17.649999999999999</v>
      </c>
      <c r="I13" s="80">
        <v>0.05</v>
      </c>
    </row>
    <row r="14" spans="2:55">
      <c r="B14" t="s">
        <v>1103</v>
      </c>
      <c r="C14" s="81">
        <v>42520</v>
      </c>
      <c r="D14" t="s">
        <v>311</v>
      </c>
      <c r="E14" s="78">
        <v>1.64</v>
      </c>
      <c r="F14" t="s">
        <v>108</v>
      </c>
      <c r="G14" s="78">
        <v>771.94073085000002</v>
      </c>
      <c r="H14" s="78">
        <v>17.649999999999999</v>
      </c>
      <c r="I14" s="78">
        <v>0.05</v>
      </c>
    </row>
    <row r="15" spans="2:55">
      <c r="B15" s="79" t="s">
        <v>1104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216</v>
      </c>
      <c r="D16" t="s">
        <v>216</v>
      </c>
      <c r="E16" s="78">
        <v>0</v>
      </c>
      <c r="F16" t="s">
        <v>216</v>
      </c>
      <c r="G16" s="78">
        <v>0</v>
      </c>
      <c r="H16" s="78">
        <v>0</v>
      </c>
      <c r="I16" s="78">
        <v>0</v>
      </c>
    </row>
    <row r="17" spans="2:9">
      <c r="B17" s="79" t="s">
        <v>224</v>
      </c>
      <c r="E17" s="80">
        <v>1.92</v>
      </c>
      <c r="F17" s="19"/>
      <c r="G17" s="80">
        <v>3602.711712838729</v>
      </c>
      <c r="H17" s="80">
        <v>82.35</v>
      </c>
      <c r="I17" s="80">
        <v>0.24</v>
      </c>
    </row>
    <row r="18" spans="2:9">
      <c r="B18" s="79" t="s">
        <v>1102</v>
      </c>
      <c r="E18" s="80">
        <v>1.92</v>
      </c>
      <c r="F18" s="19"/>
      <c r="G18" s="80">
        <v>3602.711712838729</v>
      </c>
      <c r="H18" s="80">
        <v>82.35</v>
      </c>
      <c r="I18" s="80">
        <v>0.24</v>
      </c>
    </row>
    <row r="19" spans="2:9">
      <c r="B19" t="s">
        <v>1105</v>
      </c>
      <c r="C19" s="81">
        <v>42472</v>
      </c>
      <c r="D19" t="s">
        <v>448</v>
      </c>
      <c r="E19" s="78">
        <v>2.2799999999999998</v>
      </c>
      <c r="F19" t="s">
        <v>116</v>
      </c>
      <c r="G19" s="78">
        <v>198.82309864779299</v>
      </c>
      <c r="H19" s="78">
        <v>4.54</v>
      </c>
      <c r="I19" s="78">
        <v>0.01</v>
      </c>
    </row>
    <row r="20" spans="2:9">
      <c r="B20" t="s">
        <v>1106</v>
      </c>
      <c r="C20" s="81">
        <v>42472</v>
      </c>
      <c r="D20" t="s">
        <v>448</v>
      </c>
      <c r="E20" s="78">
        <v>0.91</v>
      </c>
      <c r="F20" t="s">
        <v>116</v>
      </c>
      <c r="G20" s="78">
        <v>139.10825871869599</v>
      </c>
      <c r="H20" s="78">
        <v>3.18</v>
      </c>
      <c r="I20" s="78">
        <v>0.01</v>
      </c>
    </row>
    <row r="21" spans="2:9">
      <c r="B21" t="s">
        <v>1107</v>
      </c>
      <c r="C21" s="81">
        <v>42520</v>
      </c>
      <c r="D21" t="s">
        <v>448</v>
      </c>
      <c r="E21" s="78">
        <v>1.94</v>
      </c>
      <c r="F21" t="s">
        <v>116</v>
      </c>
      <c r="G21" s="78">
        <v>3264.78035547224</v>
      </c>
      <c r="H21" s="78">
        <v>74.63</v>
      </c>
      <c r="I21" s="78">
        <v>0.21</v>
      </c>
    </row>
    <row r="22" spans="2:9">
      <c r="B22" s="79" t="s">
        <v>1104</v>
      </c>
      <c r="E22" s="80">
        <v>0</v>
      </c>
      <c r="F22" s="19"/>
      <c r="G22" s="80">
        <v>0</v>
      </c>
      <c r="H22" s="80">
        <v>0</v>
      </c>
      <c r="I22" s="80">
        <v>0</v>
      </c>
    </row>
    <row r="23" spans="2:9">
      <c r="B23" t="s">
        <v>216</v>
      </c>
      <c r="D23" t="s">
        <v>216</v>
      </c>
      <c r="E23" s="78">
        <v>0</v>
      </c>
      <c r="F23" t="s">
        <v>216</v>
      </c>
      <c r="G23" s="78">
        <v>0</v>
      </c>
      <c r="H23" s="78">
        <v>0</v>
      </c>
      <c r="I23" s="78">
        <v>0</v>
      </c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zoomScale="80" zoomScaleNormal="80" workbookViewId="0">
      <selection activeCell="L30" sqref="L3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 t="s">
        <v>1207</v>
      </c>
    </row>
    <row r="3" spans="2:60">
      <c r="B3" s="2" t="s">
        <v>2</v>
      </c>
      <c r="C3" s="2" t="s">
        <v>1206</v>
      </c>
    </row>
    <row r="4" spans="2:60">
      <c r="B4" s="2" t="s">
        <v>3</v>
      </c>
      <c r="C4" s="2" t="s">
        <v>191</v>
      </c>
    </row>
    <row r="5" spans="2:60">
      <c r="B5" s="2"/>
      <c r="C5" s="2"/>
    </row>
    <row r="7" spans="2:60" ht="26.25" customHeight="1">
      <c r="B7" s="107" t="s">
        <v>169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195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216</v>
      </c>
      <c r="D13" t="s">
        <v>216</v>
      </c>
      <c r="E13" s="19"/>
      <c r="F13" s="78">
        <v>0</v>
      </c>
      <c r="G13" t="s">
        <v>216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224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216</v>
      </c>
      <c r="D15" t="s">
        <v>216</v>
      </c>
      <c r="E15" s="19"/>
      <c r="F15" s="78">
        <v>0</v>
      </c>
      <c r="G15" t="s">
        <v>216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zoomScale="80" zoomScaleNormal="80" workbookViewId="0">
      <selection activeCell="L30" sqref="L3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t="s">
        <v>1207</v>
      </c>
    </row>
    <row r="3" spans="2:60">
      <c r="B3" s="2" t="s">
        <v>2</v>
      </c>
      <c r="C3" t="s">
        <v>1206</v>
      </c>
    </row>
    <row r="4" spans="2:60">
      <c r="B4" s="2" t="s">
        <v>3</v>
      </c>
      <c r="C4" t="s">
        <v>191</v>
      </c>
    </row>
    <row r="5" spans="2:60">
      <c r="B5" s="2"/>
    </row>
    <row r="7" spans="2:60" ht="26.25" customHeight="1">
      <c r="B7" s="107" t="s">
        <v>174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-2111.0985700000001</v>
      </c>
      <c r="J11" s="77">
        <v>100</v>
      </c>
      <c r="K11" s="77">
        <v>-0.14000000000000001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195</v>
      </c>
      <c r="C12" s="15"/>
      <c r="D12" s="15"/>
      <c r="E12" s="15"/>
      <c r="F12" s="15"/>
      <c r="G12" s="15"/>
      <c r="H12" s="80">
        <v>0</v>
      </c>
      <c r="I12" s="80">
        <v>-2111.0985700000001</v>
      </c>
      <c r="J12" s="80">
        <v>100</v>
      </c>
      <c r="K12" s="80">
        <v>-0.14000000000000001</v>
      </c>
    </row>
    <row r="13" spans="2:60">
      <c r="B13" t="s">
        <v>1108</v>
      </c>
      <c r="C13" t="s">
        <v>1109</v>
      </c>
      <c r="D13" t="s">
        <v>216</v>
      </c>
      <c r="E13" t="s">
        <v>223</v>
      </c>
      <c r="F13" s="78">
        <v>0</v>
      </c>
      <c r="G13" t="s">
        <v>108</v>
      </c>
      <c r="H13" s="78">
        <v>0</v>
      </c>
      <c r="I13" s="78">
        <v>-36.931249999999999</v>
      </c>
      <c r="J13" s="78">
        <v>1.75</v>
      </c>
      <c r="K13" s="78">
        <v>0</v>
      </c>
    </row>
    <row r="14" spans="2:60">
      <c r="B14" t="s">
        <v>1110</v>
      </c>
      <c r="C14" t="s">
        <v>1111</v>
      </c>
      <c r="D14" t="s">
        <v>216</v>
      </c>
      <c r="E14" t="s">
        <v>223</v>
      </c>
      <c r="F14" s="78">
        <v>0</v>
      </c>
      <c r="G14" t="s">
        <v>108</v>
      </c>
      <c r="H14" s="78">
        <v>0</v>
      </c>
      <c r="I14" s="78">
        <v>-39.839120000000001</v>
      </c>
      <c r="J14" s="78">
        <v>1.89</v>
      </c>
      <c r="K14" s="78">
        <v>0</v>
      </c>
    </row>
    <row r="15" spans="2:60">
      <c r="B15" t="s">
        <v>1112</v>
      </c>
      <c r="C15" t="s">
        <v>1113</v>
      </c>
      <c r="D15" t="s">
        <v>216</v>
      </c>
      <c r="E15" t="s">
        <v>223</v>
      </c>
      <c r="F15" s="78">
        <v>0</v>
      </c>
      <c r="G15" t="s">
        <v>108</v>
      </c>
      <c r="H15" s="78">
        <v>0</v>
      </c>
      <c r="I15" s="78">
        <v>45.418660000000003</v>
      </c>
      <c r="J15" s="78">
        <v>-2.15</v>
      </c>
      <c r="K15" s="78">
        <v>0</v>
      </c>
    </row>
    <row r="16" spans="2:60">
      <c r="B16" t="s">
        <v>1114</v>
      </c>
      <c r="C16" t="s">
        <v>1115</v>
      </c>
      <c r="D16" t="s">
        <v>216</v>
      </c>
      <c r="E16" t="s">
        <v>155</v>
      </c>
      <c r="F16" s="78">
        <v>0</v>
      </c>
      <c r="G16" t="s">
        <v>108</v>
      </c>
      <c r="H16" s="78">
        <v>0</v>
      </c>
      <c r="I16" s="78">
        <v>-1048.002</v>
      </c>
      <c r="J16" s="78">
        <v>49.64</v>
      </c>
      <c r="K16" s="78">
        <v>-7.0000000000000007E-2</v>
      </c>
    </row>
    <row r="17" spans="2:11">
      <c r="B17" t="s">
        <v>1116</v>
      </c>
      <c r="C17" t="s">
        <v>1117</v>
      </c>
      <c r="D17" t="s">
        <v>216</v>
      </c>
      <c r="E17" t="s">
        <v>155</v>
      </c>
      <c r="F17" s="78">
        <v>0</v>
      </c>
      <c r="G17" t="s">
        <v>108</v>
      </c>
      <c r="H17" s="78">
        <v>0</v>
      </c>
      <c r="I17" s="78">
        <v>-1055.095</v>
      </c>
      <c r="J17" s="78">
        <v>49.98</v>
      </c>
      <c r="K17" s="78">
        <v>-7.0000000000000007E-2</v>
      </c>
    </row>
    <row r="18" spans="2:11">
      <c r="B18" t="s">
        <v>1118</v>
      </c>
      <c r="C18" t="s">
        <v>343</v>
      </c>
      <c r="D18" t="s">
        <v>216</v>
      </c>
      <c r="E18" t="s">
        <v>155</v>
      </c>
      <c r="F18" s="78">
        <v>0</v>
      </c>
      <c r="G18" t="s">
        <v>108</v>
      </c>
      <c r="H18" s="78">
        <v>0</v>
      </c>
      <c r="I18" s="78">
        <v>1.3033999999999999</v>
      </c>
      <c r="J18" s="78">
        <v>-0.06</v>
      </c>
      <c r="K18" s="78">
        <v>0</v>
      </c>
    </row>
    <row r="19" spans="2:11">
      <c r="B19" t="s">
        <v>1119</v>
      </c>
      <c r="C19" t="s">
        <v>331</v>
      </c>
      <c r="D19" t="s">
        <v>216</v>
      </c>
      <c r="E19" t="s">
        <v>155</v>
      </c>
      <c r="F19" s="78">
        <v>0</v>
      </c>
      <c r="G19" t="s">
        <v>108</v>
      </c>
      <c r="H19" s="78">
        <v>0</v>
      </c>
      <c r="I19" s="78">
        <v>22.04674</v>
      </c>
      <c r="J19" s="78">
        <v>-1.04</v>
      </c>
      <c r="K19" s="78">
        <v>0</v>
      </c>
    </row>
    <row r="20" spans="2:11">
      <c r="B20" s="79" t="s">
        <v>224</v>
      </c>
      <c r="D20" s="19"/>
      <c r="E20" s="19"/>
      <c r="F20" s="19"/>
      <c r="G20" s="19"/>
      <c r="H20" s="80">
        <v>0</v>
      </c>
      <c r="I20" s="80">
        <v>0</v>
      </c>
      <c r="J20" s="80">
        <v>0</v>
      </c>
      <c r="K20" s="80">
        <v>0</v>
      </c>
    </row>
    <row r="21" spans="2:11">
      <c r="B21" t="s">
        <v>216</v>
      </c>
      <c r="C21" t="s">
        <v>216</v>
      </c>
      <c r="D21" t="s">
        <v>216</v>
      </c>
      <c r="E21" s="19"/>
      <c r="F21" s="78">
        <v>0</v>
      </c>
      <c r="G21" t="s">
        <v>216</v>
      </c>
      <c r="H21" s="78">
        <v>0</v>
      </c>
      <c r="I21" s="78">
        <v>0</v>
      </c>
      <c r="J21" s="78">
        <v>0</v>
      </c>
      <c r="K21" s="78">
        <v>0</v>
      </c>
    </row>
    <row r="22" spans="2:11">
      <c r="B22" t="s">
        <v>227</v>
      </c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62"/>
  <sheetViews>
    <sheetView rightToLeft="1" zoomScale="80" zoomScaleNormal="80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t="s">
        <v>1207</v>
      </c>
    </row>
    <row r="3" spans="2:17">
      <c r="B3" s="2" t="s">
        <v>2</v>
      </c>
      <c r="C3" t="s">
        <v>1206</v>
      </c>
    </row>
    <row r="4" spans="2:17">
      <c r="B4" s="2" t="s">
        <v>3</v>
      </c>
      <c r="C4" t="s">
        <v>191</v>
      </c>
    </row>
    <row r="5" spans="2:17">
      <c r="B5" s="2"/>
    </row>
    <row r="6" spans="2:17">
      <c r="B6" s="15" t="s">
        <v>1120</v>
      </c>
    </row>
    <row r="7" spans="2:17" ht="26.25" customHeight="1">
      <c r="B7" s="107" t="s">
        <v>177</v>
      </c>
      <c r="C7" s="108"/>
      <c r="D7" s="108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82" t="s">
        <v>180</v>
      </c>
      <c r="C11" s="83">
        <f t="shared" ref="C11" si="0">C12+C45</f>
        <v>84037.42362376157</v>
      </c>
      <c r="D11" s="8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5" t="s">
        <v>195</v>
      </c>
      <c r="C12" s="83">
        <f t="shared" ref="C12" si="1">SUM(C13:C44)</f>
        <v>68592.549259729072</v>
      </c>
      <c r="D12" s="84"/>
    </row>
    <row r="13" spans="2:17" ht="31.5">
      <c r="B13" s="86" t="s">
        <v>1121</v>
      </c>
      <c r="C13" s="87">
        <v>3329.1551479999998</v>
      </c>
      <c r="D13" s="88" t="s">
        <v>1122</v>
      </c>
    </row>
    <row r="14" spans="2:17">
      <c r="B14" s="88" t="s">
        <v>1123</v>
      </c>
      <c r="C14" s="87">
        <v>235.94924750000007</v>
      </c>
      <c r="D14" s="88" t="s">
        <v>1124</v>
      </c>
    </row>
    <row r="15" spans="2:17" ht="31.5">
      <c r="B15" s="88" t="s">
        <v>1125</v>
      </c>
      <c r="C15" s="87">
        <v>4153.183888020536</v>
      </c>
      <c r="D15" s="88" t="s">
        <v>1126</v>
      </c>
    </row>
    <row r="16" spans="2:17">
      <c r="B16" s="89" t="s">
        <v>1127</v>
      </c>
      <c r="C16" s="87">
        <v>0</v>
      </c>
      <c r="D16" s="88" t="s">
        <v>1128</v>
      </c>
    </row>
    <row r="17" spans="2:4" ht="31.5">
      <c r="B17" s="89" t="s">
        <v>1129</v>
      </c>
      <c r="C17" s="87">
        <v>2276.386</v>
      </c>
      <c r="D17" s="88" t="s">
        <v>1130</v>
      </c>
    </row>
    <row r="18" spans="2:4" ht="31.5">
      <c r="B18" s="88" t="s">
        <v>1131</v>
      </c>
      <c r="C18" s="87">
        <v>634.57014719999995</v>
      </c>
      <c r="D18" s="88" t="s">
        <v>1132</v>
      </c>
    </row>
    <row r="19" spans="2:4" ht="31.5">
      <c r="B19" s="89" t="s">
        <v>1133</v>
      </c>
      <c r="C19" s="87">
        <v>16.013078400000001</v>
      </c>
      <c r="D19" s="89" t="s">
        <v>1134</v>
      </c>
    </row>
    <row r="20" spans="2:4">
      <c r="B20" s="89" t="s">
        <v>1135</v>
      </c>
      <c r="C20" s="87">
        <v>323.83497999999997</v>
      </c>
      <c r="D20" s="89" t="s">
        <v>1136</v>
      </c>
    </row>
    <row r="21" spans="2:4" ht="47.25">
      <c r="B21" s="89" t="s">
        <v>1137</v>
      </c>
      <c r="C21" s="87">
        <v>1308.2731200000001</v>
      </c>
      <c r="D21" s="88" t="s">
        <v>1138</v>
      </c>
    </row>
    <row r="22" spans="2:4" ht="31.5">
      <c r="B22" s="89" t="s">
        <v>1139</v>
      </c>
      <c r="C22" s="87">
        <v>42.570792000000004</v>
      </c>
      <c r="D22" s="89" t="s">
        <v>1140</v>
      </c>
    </row>
    <row r="23" spans="2:4">
      <c r="B23" s="89" t="s">
        <v>1141</v>
      </c>
      <c r="C23" s="87">
        <v>1656.6460239999999</v>
      </c>
      <c r="D23" s="89" t="s">
        <v>1142</v>
      </c>
    </row>
    <row r="24" spans="2:4">
      <c r="B24" s="88" t="s">
        <v>1079</v>
      </c>
      <c r="C24" s="90">
        <v>37133.464310639996</v>
      </c>
      <c r="D24" s="88" t="s">
        <v>1143</v>
      </c>
    </row>
    <row r="25" spans="2:4">
      <c r="B25" s="88" t="s">
        <v>1144</v>
      </c>
      <c r="C25" s="87">
        <v>748.96466666666663</v>
      </c>
      <c r="D25" s="88" t="s">
        <v>1145</v>
      </c>
    </row>
    <row r="26" spans="2:4" ht="31.5">
      <c r="B26" s="89" t="s">
        <v>1146</v>
      </c>
      <c r="C26" s="87">
        <v>1982.8879999999999</v>
      </c>
      <c r="D26" s="88" t="s">
        <v>1147</v>
      </c>
    </row>
    <row r="27" spans="2:4" ht="31.5">
      <c r="B27" s="89" t="s">
        <v>1148</v>
      </c>
      <c r="C27" s="87">
        <v>107.32300480000001</v>
      </c>
      <c r="D27" s="88" t="s">
        <v>1149</v>
      </c>
    </row>
    <row r="28" spans="2:4" ht="31.5">
      <c r="B28" s="89" t="s">
        <v>1150</v>
      </c>
      <c r="C28" s="87">
        <v>890.141032</v>
      </c>
      <c r="D28" s="88" t="s">
        <v>1151</v>
      </c>
    </row>
    <row r="29" spans="2:4" ht="31.5">
      <c r="B29" s="89" t="s">
        <v>1152</v>
      </c>
      <c r="C29" s="87">
        <v>2.5182283333333333E-2</v>
      </c>
      <c r="D29" s="88" t="s">
        <v>1153</v>
      </c>
    </row>
    <row r="30" spans="2:4" ht="47.25">
      <c r="B30" s="89" t="s">
        <v>1154</v>
      </c>
      <c r="C30" s="87">
        <v>114.3</v>
      </c>
      <c r="D30" s="88" t="s">
        <v>1138</v>
      </c>
    </row>
    <row r="31" spans="2:4" ht="31.5">
      <c r="B31" s="88" t="s">
        <v>1155</v>
      </c>
      <c r="C31" s="87">
        <v>245.56272960000007</v>
      </c>
      <c r="D31" s="88" t="s">
        <v>1156</v>
      </c>
    </row>
    <row r="32" spans="2:4" ht="47.25">
      <c r="B32" s="88" t="s">
        <v>1157</v>
      </c>
      <c r="C32" s="87">
        <v>5259.6769999999997</v>
      </c>
      <c r="D32" s="88" t="s">
        <v>1138</v>
      </c>
    </row>
    <row r="33" spans="2:4" ht="31.5">
      <c r="B33" s="88" t="s">
        <v>1158</v>
      </c>
      <c r="C33" s="87">
        <v>0</v>
      </c>
      <c r="D33" s="91" t="s">
        <v>1159</v>
      </c>
    </row>
    <row r="34" spans="2:4" ht="31.5">
      <c r="B34" s="88" t="s">
        <v>1160</v>
      </c>
      <c r="C34" s="87">
        <v>2338.1248000000005</v>
      </c>
      <c r="D34" s="91" t="s">
        <v>1161</v>
      </c>
    </row>
    <row r="35" spans="2:4">
      <c r="B35" s="88" t="s">
        <v>1162</v>
      </c>
      <c r="C35" s="87">
        <v>89.925510399999993</v>
      </c>
      <c r="D35" s="91" t="s">
        <v>1163</v>
      </c>
    </row>
    <row r="36" spans="2:4" ht="31.5">
      <c r="B36" s="88" t="s">
        <v>1164</v>
      </c>
      <c r="C36" s="87">
        <v>0</v>
      </c>
      <c r="D36" s="91" t="s">
        <v>1165</v>
      </c>
    </row>
    <row r="37" spans="2:4" ht="31.5">
      <c r="B37" s="88" t="s">
        <v>1166</v>
      </c>
      <c r="C37" s="87">
        <v>0</v>
      </c>
      <c r="D37" s="91" t="s">
        <v>1167</v>
      </c>
    </row>
    <row r="38" spans="2:4" ht="31.5">
      <c r="B38" s="88" t="s">
        <v>1168</v>
      </c>
      <c r="C38" s="87">
        <v>182.08531440000002</v>
      </c>
      <c r="D38" s="91" t="s">
        <v>1169</v>
      </c>
    </row>
    <row r="39" spans="2:4" ht="31.5">
      <c r="B39" s="88" t="s">
        <v>1170</v>
      </c>
      <c r="C39" s="87">
        <v>0</v>
      </c>
      <c r="D39" s="91" t="s">
        <v>1171</v>
      </c>
    </row>
    <row r="40" spans="2:4" ht="31.5">
      <c r="B40" s="88" t="s">
        <v>1172</v>
      </c>
      <c r="C40" s="87">
        <v>2.7342216000000001</v>
      </c>
      <c r="D40" s="91" t="s">
        <v>1171</v>
      </c>
    </row>
    <row r="41" spans="2:4" ht="31.5">
      <c r="B41" s="88" t="s">
        <v>1173</v>
      </c>
      <c r="C41" s="87">
        <v>207.3699758185567</v>
      </c>
      <c r="D41" s="91" t="s">
        <v>1174</v>
      </c>
    </row>
    <row r="42" spans="2:4">
      <c r="B42" s="88" t="s">
        <v>1175</v>
      </c>
      <c r="C42" s="87">
        <v>3227.7429999999999</v>
      </c>
      <c r="D42" s="91" t="s">
        <v>1142</v>
      </c>
    </row>
    <row r="43" spans="2:4" ht="31.5">
      <c r="B43" s="88" t="s">
        <v>1176</v>
      </c>
      <c r="C43" s="87">
        <v>1725.2746016000001</v>
      </c>
      <c r="D43" s="91" t="s">
        <v>1177</v>
      </c>
    </row>
    <row r="44" spans="2:4" ht="31.5">
      <c r="B44" s="88" t="s">
        <v>1178</v>
      </c>
      <c r="C44" s="87">
        <v>360.36348480000004</v>
      </c>
      <c r="D44" s="91" t="s">
        <v>1156</v>
      </c>
    </row>
    <row r="45" spans="2:4">
      <c r="B45" s="85" t="s">
        <v>224</v>
      </c>
      <c r="C45" s="83">
        <f t="shared" ref="C45" si="2">SUM(C46:C62)</f>
        <v>15444.874364032505</v>
      </c>
      <c r="D45" s="91"/>
    </row>
    <row r="46" spans="2:4" ht="31.5">
      <c r="B46" s="89" t="s">
        <v>1179</v>
      </c>
      <c r="C46" s="87">
        <v>635.19313439999996</v>
      </c>
      <c r="D46" s="92" t="s">
        <v>1165</v>
      </c>
    </row>
    <row r="47" spans="2:4" ht="31.5">
      <c r="B47" s="89" t="s">
        <v>1180</v>
      </c>
      <c r="C47" s="87">
        <v>2494.6910973600006</v>
      </c>
      <c r="D47" s="92" t="s">
        <v>1169</v>
      </c>
    </row>
    <row r="48" spans="2:4" ht="31.5">
      <c r="B48" s="89" t="s">
        <v>1181</v>
      </c>
      <c r="C48" s="87">
        <v>104.81804169999999</v>
      </c>
      <c r="D48" s="92" t="s">
        <v>1182</v>
      </c>
    </row>
    <row r="49" spans="2:4">
      <c r="B49" s="89" t="s">
        <v>1183</v>
      </c>
      <c r="C49" s="87">
        <v>0</v>
      </c>
      <c r="D49" s="92" t="s">
        <v>1184</v>
      </c>
    </row>
    <row r="50" spans="2:4">
      <c r="B50" s="89" t="s">
        <v>1185</v>
      </c>
      <c r="C50" s="87">
        <v>2713.5533799999998</v>
      </c>
      <c r="D50" s="92" t="s">
        <v>1186</v>
      </c>
    </row>
    <row r="51" spans="2:4">
      <c r="B51" s="88" t="s">
        <v>1187</v>
      </c>
      <c r="C51" s="87">
        <v>1873.7955191999999</v>
      </c>
      <c r="D51" s="91" t="s">
        <v>1188</v>
      </c>
    </row>
    <row r="52" spans="2:4">
      <c r="B52" s="88" t="s">
        <v>1189</v>
      </c>
      <c r="C52" s="87">
        <v>1357.7698376000001</v>
      </c>
      <c r="D52" s="91" t="s">
        <v>1190</v>
      </c>
    </row>
    <row r="53" spans="2:4" ht="31.5">
      <c r="B53" s="88" t="s">
        <v>1191</v>
      </c>
      <c r="C53" s="87">
        <v>1854.115215</v>
      </c>
      <c r="D53" s="91" t="s">
        <v>1192</v>
      </c>
    </row>
    <row r="54" spans="2:4" ht="31.5">
      <c r="B54" s="88" t="s">
        <v>1193</v>
      </c>
      <c r="C54" s="87">
        <v>192.26846319999999</v>
      </c>
      <c r="D54" s="91" t="s">
        <v>1194</v>
      </c>
    </row>
    <row r="55" spans="2:4">
      <c r="B55" s="88" t="s">
        <v>1195</v>
      </c>
      <c r="C55" s="87">
        <v>428.20756</v>
      </c>
      <c r="D55" s="91" t="s">
        <v>1196</v>
      </c>
    </row>
    <row r="56" spans="2:4">
      <c r="B56" s="88" t="s">
        <v>1197</v>
      </c>
      <c r="C56" s="87">
        <v>1304.8043888</v>
      </c>
      <c r="D56" s="91" t="s">
        <v>1196</v>
      </c>
    </row>
    <row r="57" spans="2:4">
      <c r="B57" s="89" t="s">
        <v>1198</v>
      </c>
      <c r="C57" s="87">
        <v>111.0647736</v>
      </c>
      <c r="D57" s="92" t="s">
        <v>1145</v>
      </c>
    </row>
    <row r="58" spans="2:4" ht="31.5">
      <c r="B58" s="88" t="s">
        <v>1199</v>
      </c>
      <c r="C58" s="87">
        <v>1124.2642358906251</v>
      </c>
      <c r="D58" s="91" t="s">
        <v>1200</v>
      </c>
    </row>
    <row r="59" spans="2:4" ht="31.5">
      <c r="B59" s="88" t="s">
        <v>1201</v>
      </c>
      <c r="C59" s="87">
        <v>371.66753104614781</v>
      </c>
      <c r="D59" s="91" t="s">
        <v>1202</v>
      </c>
    </row>
    <row r="60" spans="2:4" ht="47.25">
      <c r="B60" s="88" t="s">
        <v>1203</v>
      </c>
      <c r="C60" s="87">
        <v>13.959671569066584</v>
      </c>
      <c r="D60" s="91" t="s">
        <v>1138</v>
      </c>
    </row>
    <row r="61" spans="2:4" ht="47.25">
      <c r="B61" s="88" t="s">
        <v>1204</v>
      </c>
      <c r="C61" s="87">
        <v>192.402568</v>
      </c>
      <c r="D61" s="91" t="s">
        <v>1138</v>
      </c>
    </row>
    <row r="62" spans="2:4" ht="47.25">
      <c r="B62" s="88" t="s">
        <v>1205</v>
      </c>
      <c r="C62" s="87">
        <v>672.29894666666678</v>
      </c>
      <c r="D62" s="91" t="s">
        <v>1138</v>
      </c>
    </row>
  </sheetData>
  <mergeCells count="1">
    <mergeCell ref="B7:D7"/>
  </mergeCells>
  <dataValidations count="1">
    <dataValidation allowBlank="1" showInputMessage="1" showErrorMessage="1" sqref="A1:A1048576 B1:B12 E1:XFD1048576 C1:D10 B63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zoomScale="80" zoomScaleNormal="80" workbookViewId="0">
      <selection activeCell="L30" sqref="L3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t="s">
        <v>1207</v>
      </c>
    </row>
    <row r="3" spans="2:18">
      <c r="B3" s="2" t="s">
        <v>2</v>
      </c>
      <c r="C3" t="s">
        <v>1206</v>
      </c>
    </row>
    <row r="4" spans="2:18">
      <c r="B4" s="2" t="s">
        <v>3</v>
      </c>
      <c r="C4" t="s">
        <v>191</v>
      </c>
    </row>
    <row r="5" spans="2:18">
      <c r="B5" s="2"/>
    </row>
    <row r="7" spans="2:18" ht="26.25" customHeight="1">
      <c r="B7" s="107" t="s">
        <v>181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195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281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8">
        <v>0</v>
      </c>
      <c r="I14" t="s">
        <v>216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247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8">
        <v>0</v>
      </c>
      <c r="I16" t="s">
        <v>216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282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8">
        <v>0</v>
      </c>
      <c r="I18" t="s">
        <v>216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362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8">
        <v>0</v>
      </c>
      <c r="I20" t="s">
        <v>216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283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284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227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zoomScale="80" zoomScaleNormal="80" workbookViewId="0">
      <selection activeCell="L30" sqref="L3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t="s">
        <v>1207</v>
      </c>
    </row>
    <row r="3" spans="2:18">
      <c r="B3" s="2" t="s">
        <v>2</v>
      </c>
      <c r="C3" t="s">
        <v>1206</v>
      </c>
    </row>
    <row r="4" spans="2:18">
      <c r="B4" s="2" t="s">
        <v>3</v>
      </c>
      <c r="C4" t="s">
        <v>191</v>
      </c>
    </row>
    <row r="5" spans="2:18">
      <c r="B5" s="2"/>
    </row>
    <row r="7" spans="2:18" ht="26.25" customHeight="1">
      <c r="B7" s="107" t="s">
        <v>185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195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729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8">
        <v>0</v>
      </c>
      <c r="I14" t="s">
        <v>216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730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8">
        <v>0</v>
      </c>
      <c r="I16" t="s">
        <v>216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282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8">
        <v>0</v>
      </c>
      <c r="I18" t="s">
        <v>216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362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8">
        <v>0</v>
      </c>
      <c r="I20" t="s">
        <v>216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776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784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227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zoomScale="80" zoomScaleNormal="80" workbookViewId="0">
      <selection activeCell="L30" sqref="L3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t="s">
        <v>1207</v>
      </c>
    </row>
    <row r="3" spans="2:52">
      <c r="B3" s="2" t="s">
        <v>2</v>
      </c>
      <c r="C3" t="s">
        <v>1206</v>
      </c>
    </row>
    <row r="4" spans="2:52">
      <c r="B4" s="2" t="s">
        <v>3</v>
      </c>
      <c r="C4" t="s">
        <v>191</v>
      </c>
    </row>
    <row r="5" spans="2:52">
      <c r="C5" s="15" t="s">
        <v>1120</v>
      </c>
    </row>
    <row r="6" spans="2:52" ht="21.7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52" ht="27.75" customHeight="1">
      <c r="B7" s="102" t="s">
        <v>70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5.63</v>
      </c>
      <c r="I11" s="7"/>
      <c r="J11" s="7"/>
      <c r="K11" s="77">
        <v>0.45</v>
      </c>
      <c r="L11" s="77">
        <v>602659346</v>
      </c>
      <c r="M11" s="7"/>
      <c r="N11" s="77">
        <v>658692.35711690004</v>
      </c>
      <c r="O11" s="7"/>
      <c r="P11" s="77">
        <v>100</v>
      </c>
      <c r="Q11" s="77">
        <v>43.3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195</v>
      </c>
      <c r="C12" s="16"/>
      <c r="D12" s="16"/>
      <c r="H12" s="80">
        <v>5.63</v>
      </c>
      <c r="K12" s="80">
        <v>0.45</v>
      </c>
      <c r="L12" s="80">
        <v>602659346</v>
      </c>
      <c r="N12" s="80">
        <v>658692.35711690004</v>
      </c>
      <c r="P12" s="80">
        <v>100</v>
      </c>
      <c r="Q12" s="80">
        <v>43.3</v>
      </c>
    </row>
    <row r="13" spans="2:52">
      <c r="B13" s="79" t="s">
        <v>228</v>
      </c>
      <c r="C13" s="16"/>
      <c r="D13" s="16"/>
      <c r="H13" s="80">
        <v>9.17</v>
      </c>
      <c r="K13" s="80">
        <v>0.21</v>
      </c>
      <c r="L13" s="80">
        <v>224085831</v>
      </c>
      <c r="N13" s="80">
        <v>250817.01944420001</v>
      </c>
      <c r="P13" s="80">
        <v>38.08</v>
      </c>
      <c r="Q13" s="80">
        <v>16.489999999999998</v>
      </c>
    </row>
    <row r="14" spans="2:52">
      <c r="B14" s="79" t="s">
        <v>229</v>
      </c>
      <c r="C14" s="16"/>
      <c r="D14" s="16"/>
      <c r="H14" s="80">
        <v>9.17</v>
      </c>
      <c r="K14" s="80">
        <v>0.21</v>
      </c>
      <c r="L14" s="80">
        <v>224085831</v>
      </c>
      <c r="N14" s="80">
        <v>250817.01944420001</v>
      </c>
      <c r="P14" s="80">
        <v>38.08</v>
      </c>
      <c r="Q14" s="80">
        <v>16.489999999999998</v>
      </c>
    </row>
    <row r="15" spans="2:52">
      <c r="B15" t="s">
        <v>230</v>
      </c>
      <c r="C15" t="s">
        <v>231</v>
      </c>
      <c r="D15" t="s">
        <v>106</v>
      </c>
      <c r="E15" t="s">
        <v>232</v>
      </c>
      <c r="F15"/>
      <c r="G15" t="s">
        <v>233</v>
      </c>
      <c r="H15" s="78">
        <v>7.02</v>
      </c>
      <c r="I15" t="s">
        <v>108</v>
      </c>
      <c r="J15" s="78">
        <v>4</v>
      </c>
      <c r="K15" s="78">
        <v>0.08</v>
      </c>
      <c r="L15" s="78">
        <v>680834</v>
      </c>
      <c r="M15" s="78">
        <v>164.96</v>
      </c>
      <c r="N15" s="78">
        <v>1123.1037664</v>
      </c>
      <c r="O15" s="78">
        <v>0.01</v>
      </c>
      <c r="P15" s="78">
        <v>0.17</v>
      </c>
      <c r="Q15" s="78">
        <v>7.0000000000000007E-2</v>
      </c>
    </row>
    <row r="16" spans="2:52">
      <c r="B16" t="s">
        <v>234</v>
      </c>
      <c r="C16" t="s">
        <v>235</v>
      </c>
      <c r="D16" t="s">
        <v>106</v>
      </c>
      <c r="E16" t="s">
        <v>232</v>
      </c>
      <c r="F16"/>
      <c r="G16" t="s">
        <v>236</v>
      </c>
      <c r="H16" s="78">
        <v>25.23</v>
      </c>
      <c r="I16" t="s">
        <v>108</v>
      </c>
      <c r="J16" s="78">
        <v>1</v>
      </c>
      <c r="K16" s="78">
        <v>1.03</v>
      </c>
      <c r="L16" s="78">
        <v>2095670</v>
      </c>
      <c r="M16" s="78">
        <v>98.9</v>
      </c>
      <c r="N16" s="78">
        <v>2072.6176300000002</v>
      </c>
      <c r="O16" s="78">
        <v>0.04</v>
      </c>
      <c r="P16" s="78">
        <v>0.31</v>
      </c>
      <c r="Q16" s="78">
        <v>0.14000000000000001</v>
      </c>
    </row>
    <row r="17" spans="2:17">
      <c r="B17" t="s">
        <v>237</v>
      </c>
      <c r="C17" t="s">
        <v>238</v>
      </c>
      <c r="D17" t="s">
        <v>106</v>
      </c>
      <c r="E17" t="s">
        <v>232</v>
      </c>
      <c r="F17"/>
      <c r="G17" t="s">
        <v>239</v>
      </c>
      <c r="H17" s="78">
        <v>6.82</v>
      </c>
      <c r="I17" t="s">
        <v>108</v>
      </c>
      <c r="J17" s="78">
        <v>1.75</v>
      </c>
      <c r="K17" s="78">
        <v>0.02</v>
      </c>
      <c r="L17" s="78">
        <v>81718621</v>
      </c>
      <c r="M17" s="78">
        <v>114.42</v>
      </c>
      <c r="N17" s="78">
        <v>93502.446148200004</v>
      </c>
      <c r="O17" s="78">
        <v>0.59</v>
      </c>
      <c r="P17" s="78">
        <v>14.2</v>
      </c>
      <c r="Q17" s="78">
        <v>6.15</v>
      </c>
    </row>
    <row r="18" spans="2:17">
      <c r="B18" t="s">
        <v>240</v>
      </c>
      <c r="C18" t="s">
        <v>241</v>
      </c>
      <c r="D18" t="s">
        <v>106</v>
      </c>
      <c r="E18" t="s">
        <v>232</v>
      </c>
      <c r="F18"/>
      <c r="G18" t="s">
        <v>242</v>
      </c>
      <c r="H18" s="78">
        <v>9.02</v>
      </c>
      <c r="I18" t="s">
        <v>108</v>
      </c>
      <c r="J18" s="78">
        <v>0.75</v>
      </c>
      <c r="K18" s="78">
        <v>0.21</v>
      </c>
      <c r="L18" s="78">
        <v>125024706</v>
      </c>
      <c r="M18" s="78">
        <v>104.66</v>
      </c>
      <c r="N18" s="78">
        <v>130850.8572996</v>
      </c>
      <c r="O18" s="78">
        <v>1.71</v>
      </c>
      <c r="P18" s="78">
        <v>19.87</v>
      </c>
      <c r="Q18" s="78">
        <v>8.6</v>
      </c>
    </row>
    <row r="19" spans="2:17">
      <c r="B19" t="s">
        <v>243</v>
      </c>
      <c r="C19" t="s">
        <v>244</v>
      </c>
      <c r="D19" t="s">
        <v>106</v>
      </c>
      <c r="E19" t="s">
        <v>232</v>
      </c>
      <c r="F19"/>
      <c r="G19" t="s">
        <v>233</v>
      </c>
      <c r="H19" s="78">
        <v>19.350000000000001</v>
      </c>
      <c r="I19" t="s">
        <v>108</v>
      </c>
      <c r="J19" s="78">
        <v>2.75</v>
      </c>
      <c r="K19" s="78">
        <v>0.96</v>
      </c>
      <c r="L19" s="78">
        <v>10855000</v>
      </c>
      <c r="M19" s="78">
        <v>150.30000000000001</v>
      </c>
      <c r="N19" s="78">
        <v>16315.065000000001</v>
      </c>
      <c r="O19" s="78">
        <v>0.06</v>
      </c>
      <c r="P19" s="78">
        <v>2.48</v>
      </c>
      <c r="Q19" s="78">
        <v>1.07</v>
      </c>
    </row>
    <row r="20" spans="2:17">
      <c r="B20" t="s">
        <v>245</v>
      </c>
      <c r="C20" t="s">
        <v>246</v>
      </c>
      <c r="D20" t="s">
        <v>106</v>
      </c>
      <c r="E20" t="s">
        <v>232</v>
      </c>
      <c r="F20"/>
      <c r="G20" t="s">
        <v>233</v>
      </c>
      <c r="H20" s="78">
        <v>15.41</v>
      </c>
      <c r="I20" t="s">
        <v>108</v>
      </c>
      <c r="J20" s="78">
        <v>4</v>
      </c>
      <c r="K20" s="78">
        <v>0.78</v>
      </c>
      <c r="L20" s="78">
        <v>3711000</v>
      </c>
      <c r="M20" s="78">
        <v>187.36</v>
      </c>
      <c r="N20" s="78">
        <v>6952.9296000000004</v>
      </c>
      <c r="O20" s="78">
        <v>0.02</v>
      </c>
      <c r="P20" s="78">
        <v>1.06</v>
      </c>
      <c r="Q20" s="78">
        <v>0.46</v>
      </c>
    </row>
    <row r="21" spans="2:17">
      <c r="B21" s="79" t="s">
        <v>247</v>
      </c>
      <c r="C21" s="16"/>
      <c r="D21" s="16"/>
      <c r="H21" s="80">
        <v>3.46</v>
      </c>
      <c r="K21" s="80">
        <v>0.6</v>
      </c>
      <c r="L21" s="80">
        <v>378573515</v>
      </c>
      <c r="N21" s="80">
        <v>407875.3376727</v>
      </c>
      <c r="P21" s="80">
        <v>61.92</v>
      </c>
      <c r="Q21" s="80">
        <v>26.81</v>
      </c>
    </row>
    <row r="22" spans="2:17">
      <c r="B22" s="79" t="s">
        <v>248</v>
      </c>
      <c r="C22" s="16"/>
      <c r="D22" s="16"/>
      <c r="H22" s="80">
        <v>0.69</v>
      </c>
      <c r="K22" s="80">
        <v>0.08</v>
      </c>
      <c r="L22" s="80">
        <v>59950000</v>
      </c>
      <c r="N22" s="80">
        <v>59916.794999999998</v>
      </c>
      <c r="P22" s="80">
        <v>9.1</v>
      </c>
      <c r="Q22" s="80">
        <v>3.94</v>
      </c>
    </row>
    <row r="23" spans="2:17">
      <c r="B23" t="s">
        <v>249</v>
      </c>
      <c r="C23" t="s">
        <v>250</v>
      </c>
      <c r="D23" t="s">
        <v>106</v>
      </c>
      <c r="E23" t="s">
        <v>232</v>
      </c>
      <c r="F23"/>
      <c r="G23" t="s">
        <v>251</v>
      </c>
      <c r="H23" s="78">
        <v>0.34</v>
      </c>
      <c r="I23" t="s">
        <v>108</v>
      </c>
      <c r="J23" s="78">
        <v>0</v>
      </c>
      <c r="K23" s="78">
        <v>0.09</v>
      </c>
      <c r="L23" s="78">
        <v>21900000</v>
      </c>
      <c r="M23" s="78">
        <v>99.97</v>
      </c>
      <c r="N23" s="78">
        <v>21893.43</v>
      </c>
      <c r="O23" s="78">
        <v>0.24</v>
      </c>
      <c r="P23" s="78">
        <v>3.32</v>
      </c>
      <c r="Q23" s="78">
        <v>1.44</v>
      </c>
    </row>
    <row r="24" spans="2:17">
      <c r="B24" t="s">
        <v>252</v>
      </c>
      <c r="C24" t="s">
        <v>253</v>
      </c>
      <c r="D24" t="s">
        <v>106</v>
      </c>
      <c r="E24" t="s">
        <v>232</v>
      </c>
      <c r="F24"/>
      <c r="G24" t="s">
        <v>254</v>
      </c>
      <c r="H24" s="78">
        <v>0.83</v>
      </c>
      <c r="I24" t="s">
        <v>108</v>
      </c>
      <c r="J24" s="78">
        <v>0</v>
      </c>
      <c r="K24" s="78">
        <v>0.08</v>
      </c>
      <c r="L24" s="78">
        <v>15300000</v>
      </c>
      <c r="M24" s="78">
        <v>99.93</v>
      </c>
      <c r="N24" s="78">
        <v>15289.29</v>
      </c>
      <c r="O24" s="78">
        <v>0.19</v>
      </c>
      <c r="P24" s="78">
        <v>2.3199999999999998</v>
      </c>
      <c r="Q24" s="78">
        <v>1.01</v>
      </c>
    </row>
    <row r="25" spans="2:17">
      <c r="B25" t="s">
        <v>255</v>
      </c>
      <c r="C25" t="s">
        <v>256</v>
      </c>
      <c r="D25" t="s">
        <v>106</v>
      </c>
      <c r="E25" t="s">
        <v>232</v>
      </c>
      <c r="F25"/>
      <c r="G25" t="s">
        <v>257</v>
      </c>
      <c r="H25" s="78">
        <v>0.93</v>
      </c>
      <c r="I25" t="s">
        <v>108</v>
      </c>
      <c r="J25" s="78">
        <v>0</v>
      </c>
      <c r="K25" s="78">
        <v>7.0000000000000007E-2</v>
      </c>
      <c r="L25" s="78">
        <v>22750000</v>
      </c>
      <c r="M25" s="78">
        <v>99.93</v>
      </c>
      <c r="N25" s="78">
        <v>22734.075000000001</v>
      </c>
      <c r="O25" s="78">
        <v>0.25</v>
      </c>
      <c r="P25" s="78">
        <v>3.45</v>
      </c>
      <c r="Q25" s="78">
        <v>1.49</v>
      </c>
    </row>
    <row r="26" spans="2:17">
      <c r="B26" s="79" t="s">
        <v>258</v>
      </c>
      <c r="C26" s="16"/>
      <c r="D26" s="16"/>
      <c r="H26" s="80">
        <v>3.93</v>
      </c>
      <c r="K26" s="80">
        <v>0.69</v>
      </c>
      <c r="L26" s="80">
        <v>318623515</v>
      </c>
      <c r="N26" s="80">
        <v>347958.54267270002</v>
      </c>
      <c r="P26" s="80">
        <v>52.83</v>
      </c>
      <c r="Q26" s="80">
        <v>22.87</v>
      </c>
    </row>
    <row r="27" spans="2:17">
      <c r="B27" t="s">
        <v>259</v>
      </c>
      <c r="C27" t="s">
        <v>260</v>
      </c>
      <c r="D27" t="s">
        <v>106</v>
      </c>
      <c r="E27" t="s">
        <v>232</v>
      </c>
      <c r="F27"/>
      <c r="G27" t="s">
        <v>261</v>
      </c>
      <c r="H27" s="78">
        <v>1.55</v>
      </c>
      <c r="I27" t="s">
        <v>108</v>
      </c>
      <c r="J27" s="78">
        <v>4</v>
      </c>
      <c r="K27" s="78">
        <v>0.13</v>
      </c>
      <c r="L27" s="78">
        <v>83745206</v>
      </c>
      <c r="M27" s="78">
        <v>107.79</v>
      </c>
      <c r="N27" s="78">
        <v>90268.957547400001</v>
      </c>
      <c r="O27" s="78">
        <v>0.5</v>
      </c>
      <c r="P27" s="78">
        <v>13.7</v>
      </c>
      <c r="Q27" s="78">
        <v>5.93</v>
      </c>
    </row>
    <row r="28" spans="2:17">
      <c r="B28" t="s">
        <v>262</v>
      </c>
      <c r="C28" t="s">
        <v>263</v>
      </c>
      <c r="D28" t="s">
        <v>106</v>
      </c>
      <c r="E28" t="s">
        <v>232</v>
      </c>
      <c r="F28"/>
      <c r="G28" t="s">
        <v>264</v>
      </c>
      <c r="H28" s="78">
        <v>0.66</v>
      </c>
      <c r="I28" t="s">
        <v>108</v>
      </c>
      <c r="J28" s="78">
        <v>5.5</v>
      </c>
      <c r="K28" s="78">
        <v>0.09</v>
      </c>
      <c r="L28" s="78">
        <v>18853388</v>
      </c>
      <c r="M28" s="78">
        <v>105.44</v>
      </c>
      <c r="N28" s="78">
        <v>19879.012307199999</v>
      </c>
      <c r="O28" s="78">
        <v>0.1</v>
      </c>
      <c r="P28" s="78">
        <v>3.02</v>
      </c>
      <c r="Q28" s="78">
        <v>1.31</v>
      </c>
    </row>
    <row r="29" spans="2:17">
      <c r="B29" t="s">
        <v>265</v>
      </c>
      <c r="C29" t="s">
        <v>266</v>
      </c>
      <c r="D29" t="s">
        <v>106</v>
      </c>
      <c r="E29" t="s">
        <v>232</v>
      </c>
      <c r="F29"/>
      <c r="G29" t="s">
        <v>267</v>
      </c>
      <c r="H29" s="78">
        <v>0.17</v>
      </c>
      <c r="I29" t="s">
        <v>108</v>
      </c>
      <c r="J29" s="78">
        <v>4.25</v>
      </c>
      <c r="K29" s="78">
        <v>0.12</v>
      </c>
      <c r="L29" s="78">
        <v>8804421</v>
      </c>
      <c r="M29" s="78">
        <v>104.24</v>
      </c>
      <c r="N29" s="78">
        <v>9177.7284503999999</v>
      </c>
      <c r="O29" s="78">
        <v>7.0000000000000007E-2</v>
      </c>
      <c r="P29" s="78">
        <v>1.39</v>
      </c>
      <c r="Q29" s="78">
        <v>0.6</v>
      </c>
    </row>
    <row r="30" spans="2:17">
      <c r="B30" t="s">
        <v>268</v>
      </c>
      <c r="C30" t="s">
        <v>269</v>
      </c>
      <c r="D30" t="s">
        <v>106</v>
      </c>
      <c r="E30" t="s">
        <v>232</v>
      </c>
      <c r="F30"/>
      <c r="G30" t="s">
        <v>270</v>
      </c>
      <c r="H30" s="78">
        <v>8.44</v>
      </c>
      <c r="I30" t="s">
        <v>108</v>
      </c>
      <c r="J30" s="78">
        <v>1.75</v>
      </c>
      <c r="K30" s="78">
        <v>1.63</v>
      </c>
      <c r="L30" s="78">
        <v>74898551</v>
      </c>
      <c r="M30" s="78">
        <v>102.48</v>
      </c>
      <c r="N30" s="78">
        <v>76756.035064800002</v>
      </c>
      <c r="O30" s="78">
        <v>0.67</v>
      </c>
      <c r="P30" s="78">
        <v>11.65</v>
      </c>
      <c r="Q30" s="78">
        <v>5.05</v>
      </c>
    </row>
    <row r="31" spans="2:17">
      <c r="B31" t="s">
        <v>271</v>
      </c>
      <c r="C31" t="s">
        <v>272</v>
      </c>
      <c r="D31" t="s">
        <v>106</v>
      </c>
      <c r="E31" t="s">
        <v>232</v>
      </c>
      <c r="F31"/>
      <c r="G31" t="s">
        <v>273</v>
      </c>
      <c r="H31" s="78">
        <v>8.1199999999999992</v>
      </c>
      <c r="I31" t="s">
        <v>108</v>
      </c>
      <c r="J31" s="78">
        <v>6.25</v>
      </c>
      <c r="K31" s="78">
        <v>1.68</v>
      </c>
      <c r="L31" s="78">
        <v>36541163</v>
      </c>
      <c r="M31" s="78">
        <v>147.25</v>
      </c>
      <c r="N31" s="78">
        <v>53806.862517499998</v>
      </c>
      <c r="O31" s="78">
        <v>0.22</v>
      </c>
      <c r="P31" s="78">
        <v>8.17</v>
      </c>
      <c r="Q31" s="78">
        <v>3.54</v>
      </c>
    </row>
    <row r="32" spans="2:17">
      <c r="B32" t="s">
        <v>274</v>
      </c>
      <c r="C32" t="s">
        <v>275</v>
      </c>
      <c r="D32" t="s">
        <v>106</v>
      </c>
      <c r="E32" t="s">
        <v>232</v>
      </c>
      <c r="F32"/>
      <c r="G32" t="s">
        <v>276</v>
      </c>
      <c r="H32" s="78">
        <v>1.32</v>
      </c>
      <c r="I32" t="s">
        <v>108</v>
      </c>
      <c r="J32" s="78">
        <v>1.25</v>
      </c>
      <c r="K32" s="78">
        <v>0.09</v>
      </c>
      <c r="L32" s="78">
        <v>95780786</v>
      </c>
      <c r="M32" s="78">
        <v>102.39</v>
      </c>
      <c r="N32" s="78">
        <v>98069.946785399996</v>
      </c>
      <c r="O32" s="78">
        <v>0.96</v>
      </c>
      <c r="P32" s="78">
        <v>14.89</v>
      </c>
      <c r="Q32" s="78">
        <v>6.45</v>
      </c>
    </row>
    <row r="33" spans="2:17">
      <c r="B33" s="79" t="s">
        <v>277</v>
      </c>
      <c r="C33" s="16"/>
      <c r="D33" s="16"/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t="s">
        <v>216</v>
      </c>
      <c r="C34" t="s">
        <v>216</v>
      </c>
      <c r="D34" s="16"/>
      <c r="E34" t="s">
        <v>216</v>
      </c>
      <c r="H34" s="78">
        <v>0</v>
      </c>
      <c r="I34" t="s">
        <v>216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</row>
    <row r="35" spans="2:17">
      <c r="B35" s="79" t="s">
        <v>278</v>
      </c>
      <c r="C35" s="16"/>
      <c r="D35" s="16"/>
      <c r="H35" s="80">
        <v>0</v>
      </c>
      <c r="K35" s="80">
        <v>0</v>
      </c>
      <c r="L35" s="80">
        <v>0</v>
      </c>
      <c r="N35" s="80">
        <v>0</v>
      </c>
      <c r="P35" s="80">
        <v>0</v>
      </c>
      <c r="Q35" s="80">
        <v>0</v>
      </c>
    </row>
    <row r="36" spans="2:17">
      <c r="B36" t="s">
        <v>216</v>
      </c>
      <c r="C36" t="s">
        <v>216</v>
      </c>
      <c r="D36" s="16"/>
      <c r="E36" t="s">
        <v>216</v>
      </c>
      <c r="H36" s="78">
        <v>0</v>
      </c>
      <c r="I36" t="s">
        <v>216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224</v>
      </c>
      <c r="C37" s="16"/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279</v>
      </c>
      <c r="C38" s="16"/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216</v>
      </c>
      <c r="C39" t="s">
        <v>216</v>
      </c>
      <c r="D39" s="16"/>
      <c r="E39" t="s">
        <v>216</v>
      </c>
      <c r="H39" s="78">
        <v>0</v>
      </c>
      <c r="I39" t="s">
        <v>216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280</v>
      </c>
      <c r="C40" s="16"/>
      <c r="D40" s="16"/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t="s">
        <v>216</v>
      </c>
      <c r="C41" t="s">
        <v>216</v>
      </c>
      <c r="D41" s="16"/>
      <c r="E41" t="s">
        <v>216</v>
      </c>
      <c r="H41" s="78">
        <v>0</v>
      </c>
      <c r="I41" t="s">
        <v>216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zoomScale="80" zoomScaleNormal="80" workbookViewId="0">
      <selection activeCell="L30" sqref="L3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t="s">
        <v>1207</v>
      </c>
    </row>
    <row r="3" spans="2:23">
      <c r="B3" s="2" t="s">
        <v>2</v>
      </c>
      <c r="C3" t="s">
        <v>1206</v>
      </c>
    </row>
    <row r="4" spans="2:23">
      <c r="B4" s="2" t="s">
        <v>3</v>
      </c>
      <c r="C4" t="s">
        <v>191</v>
      </c>
    </row>
    <row r="5" spans="2:23">
      <c r="B5" s="2"/>
    </row>
    <row r="7" spans="2:23" ht="26.25" customHeight="1">
      <c r="B7" s="107" t="s">
        <v>187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195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729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216</v>
      </c>
      <c r="C14" t="s">
        <v>216</v>
      </c>
      <c r="D14" t="s">
        <v>216</v>
      </c>
      <c r="E14" t="s">
        <v>216</v>
      </c>
      <c r="F14" s="15"/>
      <c r="G14" s="15"/>
      <c r="H14" s="78">
        <v>0</v>
      </c>
      <c r="I14" t="s">
        <v>216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730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216</v>
      </c>
      <c r="C16" t="s">
        <v>216</v>
      </c>
      <c r="D16" t="s">
        <v>216</v>
      </c>
      <c r="E16" t="s">
        <v>216</v>
      </c>
      <c r="F16" s="15"/>
      <c r="G16" s="15"/>
      <c r="H16" s="78">
        <v>0</v>
      </c>
      <c r="I16" t="s">
        <v>216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282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216</v>
      </c>
      <c r="C18" t="s">
        <v>216</v>
      </c>
      <c r="D18" t="s">
        <v>216</v>
      </c>
      <c r="E18" t="s">
        <v>216</v>
      </c>
      <c r="F18" s="15"/>
      <c r="G18" s="15"/>
      <c r="H18" s="78">
        <v>0</v>
      </c>
      <c r="I18" t="s">
        <v>216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362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216</v>
      </c>
      <c r="C20" t="s">
        <v>216</v>
      </c>
      <c r="D20" t="s">
        <v>216</v>
      </c>
      <c r="E20" t="s">
        <v>216</v>
      </c>
      <c r="F20" s="15"/>
      <c r="G20" s="15"/>
      <c r="H20" s="78">
        <v>0</v>
      </c>
      <c r="I20" t="s">
        <v>216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227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zoomScale="80" zoomScaleNormal="80" workbookViewId="0">
      <selection activeCell="L30" sqref="L3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t="s">
        <v>1207</v>
      </c>
    </row>
    <row r="3" spans="2:67">
      <c r="B3" s="2" t="s">
        <v>2</v>
      </c>
      <c r="C3" t="s">
        <v>1206</v>
      </c>
    </row>
    <row r="4" spans="2:67">
      <c r="B4" s="2" t="s">
        <v>3</v>
      </c>
      <c r="C4" t="s">
        <v>191</v>
      </c>
    </row>
    <row r="6" spans="2:67" ht="26.25" customHeight="1">
      <c r="B6" s="102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6"/>
      <c r="BO6" s="19"/>
    </row>
    <row r="7" spans="2:67" ht="26.25" customHeight="1">
      <c r="B7" s="102" t="s">
        <v>86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6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195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281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216</v>
      </c>
      <c r="C14" t="s">
        <v>216</v>
      </c>
      <c r="D14" s="16"/>
      <c r="E14" s="16"/>
      <c r="F14" s="16"/>
      <c r="G14" t="s">
        <v>216</v>
      </c>
      <c r="H14" t="s">
        <v>216</v>
      </c>
      <c r="K14" s="78">
        <v>0</v>
      </c>
      <c r="L14" t="s">
        <v>216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247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216</v>
      </c>
      <c r="C16" t="s">
        <v>216</v>
      </c>
      <c r="D16" s="16"/>
      <c r="E16" s="16"/>
      <c r="F16" s="16"/>
      <c r="G16" t="s">
        <v>216</v>
      </c>
      <c r="H16" t="s">
        <v>216</v>
      </c>
      <c r="K16" s="78">
        <v>0</v>
      </c>
      <c r="L16" t="s">
        <v>216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282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216</v>
      </c>
      <c r="C18" t="s">
        <v>216</v>
      </c>
      <c r="D18" s="16"/>
      <c r="E18" s="16"/>
      <c r="F18" s="16"/>
      <c r="G18" t="s">
        <v>216</v>
      </c>
      <c r="H18" t="s">
        <v>216</v>
      </c>
      <c r="K18" s="78">
        <v>0</v>
      </c>
      <c r="L18" t="s">
        <v>216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224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283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216</v>
      </c>
      <c r="C21" t="s">
        <v>216</v>
      </c>
      <c r="D21" s="16"/>
      <c r="E21" s="16"/>
      <c r="F21" s="16"/>
      <c r="G21" t="s">
        <v>216</v>
      </c>
      <c r="H21" t="s">
        <v>216</v>
      </c>
      <c r="K21" s="78">
        <v>0</v>
      </c>
      <c r="L21" t="s">
        <v>216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284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216</v>
      </c>
      <c r="C23" t="s">
        <v>216</v>
      </c>
      <c r="D23" s="16"/>
      <c r="E23" s="16"/>
      <c r="F23" s="16"/>
      <c r="G23" t="s">
        <v>216</v>
      </c>
      <c r="H23" t="s">
        <v>216</v>
      </c>
      <c r="K23" s="78">
        <v>0</v>
      </c>
      <c r="L23" t="s">
        <v>216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227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zoomScale="80" zoomScaleNormal="80" workbookViewId="0">
      <selection activeCell="L30" sqref="L30"/>
    </sheetView>
  </sheetViews>
  <sheetFormatPr defaultColWidth="9.140625" defaultRowHeight="18"/>
  <cols>
    <col min="1" max="1" width="6.28515625" style="16" customWidth="1"/>
    <col min="2" max="2" width="51" style="15" bestFit="1" customWidth="1"/>
    <col min="3" max="3" width="17" style="15" customWidth="1"/>
    <col min="4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1207</v>
      </c>
    </row>
    <row r="3" spans="2:65">
      <c r="B3" s="2" t="s">
        <v>2</v>
      </c>
      <c r="C3" t="s">
        <v>1206</v>
      </c>
    </row>
    <row r="4" spans="2:65">
      <c r="B4" s="2" t="s">
        <v>3</v>
      </c>
      <c r="C4" t="s">
        <v>191</v>
      </c>
    </row>
    <row r="6" spans="2:65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9"/>
    </row>
    <row r="7" spans="2:65" ht="26.25" customHeight="1">
      <c r="B7" s="107" t="s">
        <v>93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9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6.78</v>
      </c>
      <c r="L11" s="7"/>
      <c r="M11" s="7"/>
      <c r="N11" s="77">
        <v>3.43</v>
      </c>
      <c r="O11" s="77">
        <v>109451008.17</v>
      </c>
      <c r="P11" s="33"/>
      <c r="Q11" s="77">
        <v>217685.92870251546</v>
      </c>
      <c r="R11" s="7"/>
      <c r="S11" s="77">
        <v>100</v>
      </c>
      <c r="T11" s="77">
        <v>14.31</v>
      </c>
      <c r="U11" s="35"/>
      <c r="BH11" s="16"/>
      <c r="BI11" s="19"/>
      <c r="BJ11" s="16"/>
      <c r="BM11" s="16"/>
    </row>
    <row r="12" spans="2:65">
      <c r="B12" s="79" t="s">
        <v>195</v>
      </c>
      <c r="C12" s="16"/>
      <c r="D12" s="16"/>
      <c r="E12" s="16"/>
      <c r="F12" s="16"/>
      <c r="K12" s="80">
        <v>4.49</v>
      </c>
      <c r="N12" s="80">
        <v>3.45</v>
      </c>
      <c r="O12" s="80">
        <v>75761848.170000002</v>
      </c>
      <c r="Q12" s="80">
        <v>78045.146481257994</v>
      </c>
      <c r="S12" s="80">
        <v>35.85</v>
      </c>
      <c r="T12" s="80">
        <v>5.13</v>
      </c>
    </row>
    <row r="13" spans="2:65">
      <c r="B13" s="79" t="s">
        <v>281</v>
      </c>
      <c r="C13" s="16"/>
      <c r="D13" s="16"/>
      <c r="E13" s="16"/>
      <c r="F13" s="16"/>
      <c r="K13" s="80">
        <v>4.5199999999999996</v>
      </c>
      <c r="N13" s="80">
        <v>3.47</v>
      </c>
      <c r="O13" s="80">
        <v>75260996.090000004</v>
      </c>
      <c r="Q13" s="80">
        <v>77520.618080747998</v>
      </c>
      <c r="S13" s="80">
        <v>35.61</v>
      </c>
      <c r="T13" s="80">
        <v>5.0999999999999996</v>
      </c>
    </row>
    <row r="14" spans="2:65">
      <c r="B14" t="s">
        <v>285</v>
      </c>
      <c r="C14" t="s">
        <v>286</v>
      </c>
      <c r="D14" t="s">
        <v>106</v>
      </c>
      <c r="E14" t="s">
        <v>129</v>
      </c>
      <c r="F14" t="s">
        <v>287</v>
      </c>
      <c r="G14" t="s">
        <v>288</v>
      </c>
      <c r="H14" t="s">
        <v>200</v>
      </c>
      <c r="I14" t="s">
        <v>155</v>
      </c>
      <c r="J14" t="s">
        <v>289</v>
      </c>
      <c r="K14" s="78">
        <v>2.67</v>
      </c>
      <c r="L14" t="s">
        <v>108</v>
      </c>
      <c r="M14" s="78">
        <v>0.41</v>
      </c>
      <c r="N14" s="78">
        <v>0.71</v>
      </c>
      <c r="O14" s="78">
        <v>11871308.75</v>
      </c>
      <c r="P14" s="78">
        <v>99.52</v>
      </c>
      <c r="Q14" s="78">
        <v>11814.326467999999</v>
      </c>
      <c r="R14" s="78">
        <v>0.48</v>
      </c>
      <c r="S14" s="78">
        <v>5.43</v>
      </c>
      <c r="T14" s="78">
        <v>0.78</v>
      </c>
    </row>
    <row r="15" spans="2:65">
      <c r="B15" t="s">
        <v>290</v>
      </c>
      <c r="C15" t="s">
        <v>291</v>
      </c>
      <c r="D15" t="s">
        <v>106</v>
      </c>
      <c r="E15" t="s">
        <v>129</v>
      </c>
      <c r="F15" t="s">
        <v>287</v>
      </c>
      <c r="G15" t="s">
        <v>288</v>
      </c>
      <c r="H15" t="s">
        <v>200</v>
      </c>
      <c r="I15" t="s">
        <v>155</v>
      </c>
      <c r="J15" t="s">
        <v>292</v>
      </c>
      <c r="K15" s="78">
        <v>3.55</v>
      </c>
      <c r="L15" t="s">
        <v>108</v>
      </c>
      <c r="M15" s="78">
        <v>0.64</v>
      </c>
      <c r="N15" s="78">
        <v>0.38</v>
      </c>
      <c r="O15" s="78">
        <v>150000</v>
      </c>
      <c r="P15" s="78">
        <v>99.86</v>
      </c>
      <c r="Q15" s="78">
        <v>149.79</v>
      </c>
      <c r="R15" s="78">
        <v>0</v>
      </c>
      <c r="S15" s="78">
        <v>7.0000000000000007E-2</v>
      </c>
      <c r="T15" s="78">
        <v>0.01</v>
      </c>
    </row>
    <row r="16" spans="2:65">
      <c r="B16" t="s">
        <v>293</v>
      </c>
      <c r="C16" t="s">
        <v>294</v>
      </c>
      <c r="D16" t="s">
        <v>106</v>
      </c>
      <c r="E16" t="s">
        <v>129</v>
      </c>
      <c r="F16" t="s">
        <v>295</v>
      </c>
      <c r="G16" t="s">
        <v>288</v>
      </c>
      <c r="H16" t="s">
        <v>200</v>
      </c>
      <c r="I16" t="s">
        <v>155</v>
      </c>
      <c r="J16" t="s">
        <v>296</v>
      </c>
      <c r="K16" s="78">
        <v>3.12</v>
      </c>
      <c r="L16" t="s">
        <v>108</v>
      </c>
      <c r="M16" s="78">
        <v>1.6</v>
      </c>
      <c r="N16" s="78">
        <v>0.82</v>
      </c>
      <c r="O16" s="78">
        <v>16754716</v>
      </c>
      <c r="P16" s="78">
        <v>103.72</v>
      </c>
      <c r="Q16" s="78">
        <v>17377.991435200001</v>
      </c>
      <c r="R16" s="78">
        <v>0.53</v>
      </c>
      <c r="S16" s="78">
        <v>7.98</v>
      </c>
      <c r="T16" s="78">
        <v>1.1399999999999999</v>
      </c>
    </row>
    <row r="17" spans="2:20">
      <c r="B17" t="s">
        <v>297</v>
      </c>
      <c r="C17" t="s">
        <v>298</v>
      </c>
      <c r="D17" t="s">
        <v>106</v>
      </c>
      <c r="E17" t="s">
        <v>129</v>
      </c>
      <c r="F17" t="s">
        <v>295</v>
      </c>
      <c r="G17" t="s">
        <v>288</v>
      </c>
      <c r="H17" t="s">
        <v>200</v>
      </c>
      <c r="I17" t="s">
        <v>155</v>
      </c>
      <c r="J17" t="s">
        <v>299</v>
      </c>
      <c r="K17" s="78">
        <v>3.69</v>
      </c>
      <c r="L17" t="s">
        <v>108</v>
      </c>
      <c r="M17" s="78">
        <v>0.7</v>
      </c>
      <c r="N17" s="78">
        <v>0.39</v>
      </c>
      <c r="O17" s="78">
        <v>2790000</v>
      </c>
      <c r="P17" s="78">
        <v>101.65</v>
      </c>
      <c r="Q17" s="78">
        <v>2836.0349999999999</v>
      </c>
      <c r="R17" s="78">
        <v>0.06</v>
      </c>
      <c r="S17" s="78">
        <v>1.3</v>
      </c>
      <c r="T17" s="78">
        <v>0.19</v>
      </c>
    </row>
    <row r="18" spans="2:20">
      <c r="B18" t="s">
        <v>300</v>
      </c>
      <c r="C18" t="s">
        <v>301</v>
      </c>
      <c r="D18" t="s">
        <v>106</v>
      </c>
      <c r="E18" t="s">
        <v>129</v>
      </c>
      <c r="F18" t="s">
        <v>302</v>
      </c>
      <c r="G18" t="s">
        <v>288</v>
      </c>
      <c r="H18" t="s">
        <v>303</v>
      </c>
      <c r="I18" t="s">
        <v>155</v>
      </c>
      <c r="J18" t="s">
        <v>304</v>
      </c>
      <c r="K18" s="78">
        <v>3.69</v>
      </c>
      <c r="L18" t="s">
        <v>108</v>
      </c>
      <c r="M18" s="78">
        <v>0.8</v>
      </c>
      <c r="N18" s="78">
        <v>0.38</v>
      </c>
      <c r="O18" s="78">
        <v>2049000</v>
      </c>
      <c r="P18" s="78">
        <v>102.07</v>
      </c>
      <c r="Q18" s="78">
        <v>2091.4142999999999</v>
      </c>
      <c r="R18" s="78">
        <v>0.32</v>
      </c>
      <c r="S18" s="78">
        <v>0.96</v>
      </c>
      <c r="T18" s="78">
        <v>0.14000000000000001</v>
      </c>
    </row>
    <row r="19" spans="2:20">
      <c r="B19" t="s">
        <v>305</v>
      </c>
      <c r="C19" t="s">
        <v>306</v>
      </c>
      <c r="D19" t="s">
        <v>106</v>
      </c>
      <c r="E19" t="s">
        <v>129</v>
      </c>
      <c r="F19" t="s">
        <v>295</v>
      </c>
      <c r="G19" t="s">
        <v>288</v>
      </c>
      <c r="H19" t="s">
        <v>303</v>
      </c>
      <c r="I19" t="s">
        <v>155</v>
      </c>
      <c r="J19" t="s">
        <v>307</v>
      </c>
      <c r="K19" s="78">
        <v>0.96</v>
      </c>
      <c r="L19" t="s">
        <v>108</v>
      </c>
      <c r="M19" s="78">
        <v>4.7</v>
      </c>
      <c r="N19" s="78">
        <v>0.49</v>
      </c>
      <c r="O19" s="78">
        <v>3725458.12</v>
      </c>
      <c r="P19" s="78">
        <v>126.69</v>
      </c>
      <c r="Q19" s="78">
        <v>4719.7828922279996</v>
      </c>
      <c r="R19" s="78">
        <v>1.3</v>
      </c>
      <c r="S19" s="78">
        <v>2.17</v>
      </c>
      <c r="T19" s="78">
        <v>0.31</v>
      </c>
    </row>
    <row r="20" spans="2:20">
      <c r="B20" t="s">
        <v>308</v>
      </c>
      <c r="C20" t="s">
        <v>309</v>
      </c>
      <c r="D20" t="s">
        <v>106</v>
      </c>
      <c r="E20" t="s">
        <v>129</v>
      </c>
      <c r="F20" t="s">
        <v>310</v>
      </c>
      <c r="G20" t="s">
        <v>311</v>
      </c>
      <c r="H20" t="s">
        <v>312</v>
      </c>
      <c r="I20" t="s">
        <v>155</v>
      </c>
      <c r="J20" t="s">
        <v>313</v>
      </c>
      <c r="K20" s="78">
        <v>1.48</v>
      </c>
      <c r="L20" t="s">
        <v>108</v>
      </c>
      <c r="M20" s="78">
        <v>3.2</v>
      </c>
      <c r="N20" s="78">
        <v>0.79</v>
      </c>
      <c r="O20" s="78">
        <v>7173.92</v>
      </c>
      <c r="P20" s="78">
        <v>108.87</v>
      </c>
      <c r="Q20" s="78">
        <v>7.8102467039999999</v>
      </c>
      <c r="R20" s="78">
        <v>0</v>
      </c>
      <c r="S20" s="78">
        <v>0</v>
      </c>
      <c r="T20" s="78">
        <v>0</v>
      </c>
    </row>
    <row r="21" spans="2:20">
      <c r="B21" t="s">
        <v>314</v>
      </c>
      <c r="C21" t="s">
        <v>315</v>
      </c>
      <c r="D21" t="s">
        <v>106</v>
      </c>
      <c r="E21" t="s">
        <v>129</v>
      </c>
      <c r="F21" t="s">
        <v>310</v>
      </c>
      <c r="G21" t="s">
        <v>311</v>
      </c>
      <c r="H21" t="s">
        <v>312</v>
      </c>
      <c r="I21" t="s">
        <v>155</v>
      </c>
      <c r="J21" t="s">
        <v>316</v>
      </c>
      <c r="K21" s="78">
        <v>7.13</v>
      </c>
      <c r="L21" t="s">
        <v>108</v>
      </c>
      <c r="M21" s="78">
        <v>2.34</v>
      </c>
      <c r="N21" s="78">
        <v>2.04</v>
      </c>
      <c r="O21" s="78">
        <v>3382474.33</v>
      </c>
      <c r="P21" s="78">
        <v>102.87</v>
      </c>
      <c r="Q21" s="78">
        <v>3479.551343271</v>
      </c>
      <c r="R21" s="78">
        <v>0.32</v>
      </c>
      <c r="S21" s="78">
        <v>1.6</v>
      </c>
      <c r="T21" s="78">
        <v>0.23</v>
      </c>
    </row>
    <row r="22" spans="2:20">
      <c r="B22" t="s">
        <v>317</v>
      </c>
      <c r="C22" t="s">
        <v>318</v>
      </c>
      <c r="D22" t="s">
        <v>106</v>
      </c>
      <c r="E22" t="s">
        <v>129</v>
      </c>
      <c r="F22" t="s">
        <v>319</v>
      </c>
      <c r="G22" t="s">
        <v>311</v>
      </c>
      <c r="H22" t="s">
        <v>320</v>
      </c>
      <c r="I22" t="s">
        <v>155</v>
      </c>
      <c r="J22" t="s">
        <v>233</v>
      </c>
      <c r="K22" s="78">
        <v>1.66</v>
      </c>
      <c r="L22" t="s">
        <v>108</v>
      </c>
      <c r="M22" s="78">
        <v>4.25</v>
      </c>
      <c r="N22" s="78">
        <v>0.76</v>
      </c>
      <c r="O22" s="78">
        <v>75806.98</v>
      </c>
      <c r="P22" s="78">
        <v>128.09</v>
      </c>
      <c r="Q22" s="78">
        <v>97.101160682</v>
      </c>
      <c r="R22" s="78">
        <v>0.01</v>
      </c>
      <c r="S22" s="78">
        <v>0.04</v>
      </c>
      <c r="T22" s="78">
        <v>0.01</v>
      </c>
    </row>
    <row r="23" spans="2:20">
      <c r="B23" t="s">
        <v>321</v>
      </c>
      <c r="C23" t="s">
        <v>322</v>
      </c>
      <c r="D23" t="s">
        <v>106</v>
      </c>
      <c r="E23" t="s">
        <v>129</v>
      </c>
      <c r="F23" t="s">
        <v>323</v>
      </c>
      <c r="G23" t="s">
        <v>311</v>
      </c>
      <c r="H23" t="s">
        <v>320</v>
      </c>
      <c r="I23" t="s">
        <v>155</v>
      </c>
      <c r="J23" t="s">
        <v>324</v>
      </c>
      <c r="K23" s="78">
        <v>8.01</v>
      </c>
      <c r="L23" t="s">
        <v>108</v>
      </c>
      <c r="M23" s="78">
        <v>4</v>
      </c>
      <c r="N23" s="78">
        <v>3.97</v>
      </c>
      <c r="O23" s="78">
        <v>17615394</v>
      </c>
      <c r="P23" s="78">
        <v>100.55</v>
      </c>
      <c r="Q23" s="78">
        <v>17712.278666999999</v>
      </c>
      <c r="R23" s="78">
        <v>0.6</v>
      </c>
      <c r="S23" s="78">
        <v>8.14</v>
      </c>
      <c r="T23" s="78">
        <v>1.1599999999999999</v>
      </c>
    </row>
    <row r="24" spans="2:20">
      <c r="B24" t="s">
        <v>325</v>
      </c>
      <c r="C24" t="s">
        <v>326</v>
      </c>
      <c r="D24" t="s">
        <v>106</v>
      </c>
      <c r="E24" t="s">
        <v>129</v>
      </c>
      <c r="F24" t="s">
        <v>327</v>
      </c>
      <c r="G24" t="s">
        <v>138</v>
      </c>
      <c r="H24" t="s">
        <v>328</v>
      </c>
      <c r="I24" t="s">
        <v>155</v>
      </c>
      <c r="J24" t="s">
        <v>329</v>
      </c>
      <c r="K24" s="78">
        <v>0.52</v>
      </c>
      <c r="L24" t="s">
        <v>108</v>
      </c>
      <c r="M24" s="78">
        <v>5.3</v>
      </c>
      <c r="N24" s="78">
        <v>0.57999999999999996</v>
      </c>
      <c r="O24" s="78">
        <v>3400</v>
      </c>
      <c r="P24" s="78">
        <v>124.84</v>
      </c>
      <c r="Q24" s="78">
        <v>4.2445599999999999</v>
      </c>
      <c r="R24" s="78">
        <v>0</v>
      </c>
      <c r="S24" s="78">
        <v>0</v>
      </c>
      <c r="T24" s="78">
        <v>0</v>
      </c>
    </row>
    <row r="25" spans="2:20">
      <c r="B25" t="s">
        <v>330</v>
      </c>
      <c r="C25" t="s">
        <v>331</v>
      </c>
      <c r="D25" t="s">
        <v>106</v>
      </c>
      <c r="E25" t="s">
        <v>129</v>
      </c>
      <c r="F25" t="s">
        <v>327</v>
      </c>
      <c r="G25" t="s">
        <v>138</v>
      </c>
      <c r="H25" t="s">
        <v>328</v>
      </c>
      <c r="I25" t="s">
        <v>155</v>
      </c>
      <c r="J25" t="s">
        <v>329</v>
      </c>
      <c r="K25" s="78">
        <v>1</v>
      </c>
      <c r="L25" t="s">
        <v>108</v>
      </c>
      <c r="M25" s="78">
        <v>5.19</v>
      </c>
      <c r="N25" s="78">
        <v>0.56999999999999995</v>
      </c>
      <c r="O25" s="78">
        <v>17216.2</v>
      </c>
      <c r="P25" s="78">
        <v>121.34</v>
      </c>
      <c r="Q25" s="78">
        <v>20.890137079999999</v>
      </c>
      <c r="R25" s="78">
        <v>0.01</v>
      </c>
      <c r="S25" s="78">
        <v>0.01</v>
      </c>
      <c r="T25" s="78">
        <v>0</v>
      </c>
    </row>
    <row r="26" spans="2:20">
      <c r="B26" t="s">
        <v>332</v>
      </c>
      <c r="C26" t="s">
        <v>333</v>
      </c>
      <c r="D26" t="s">
        <v>106</v>
      </c>
      <c r="E26" t="s">
        <v>129</v>
      </c>
      <c r="F26" t="s">
        <v>334</v>
      </c>
      <c r="G26" t="s">
        <v>118</v>
      </c>
      <c r="H26" t="s">
        <v>335</v>
      </c>
      <c r="I26" t="s">
        <v>155</v>
      </c>
      <c r="J26" t="s">
        <v>336</v>
      </c>
      <c r="K26" s="78">
        <v>4.51</v>
      </c>
      <c r="L26" t="s">
        <v>108</v>
      </c>
      <c r="M26" s="78">
        <v>4.95</v>
      </c>
      <c r="N26" s="78">
        <v>8.07</v>
      </c>
      <c r="O26" s="78">
        <v>14650867</v>
      </c>
      <c r="P26" s="78">
        <v>106.69</v>
      </c>
      <c r="Q26" s="78">
        <v>15631.0100023</v>
      </c>
      <c r="R26" s="78">
        <v>0.52</v>
      </c>
      <c r="S26" s="78">
        <v>7.18</v>
      </c>
      <c r="T26" s="78">
        <v>1.03</v>
      </c>
    </row>
    <row r="27" spans="2:20">
      <c r="B27" t="s">
        <v>337</v>
      </c>
      <c r="C27" t="s">
        <v>338</v>
      </c>
      <c r="D27" t="s">
        <v>106</v>
      </c>
      <c r="E27" t="s">
        <v>129</v>
      </c>
      <c r="F27" t="s">
        <v>339</v>
      </c>
      <c r="G27" t="s">
        <v>118</v>
      </c>
      <c r="H27" t="s">
        <v>340</v>
      </c>
      <c r="I27" t="s">
        <v>155</v>
      </c>
      <c r="J27" t="s">
        <v>341</v>
      </c>
      <c r="K27" s="78">
        <v>2.06</v>
      </c>
      <c r="L27" t="s">
        <v>108</v>
      </c>
      <c r="M27" s="78">
        <v>6.78</v>
      </c>
      <c r="N27" s="78">
        <v>24.31</v>
      </c>
      <c r="O27" s="78">
        <v>1023017.05</v>
      </c>
      <c r="P27" s="78">
        <v>88.27</v>
      </c>
      <c r="Q27" s="78">
        <v>903.01715003499999</v>
      </c>
      <c r="R27" s="78">
        <v>0.09</v>
      </c>
      <c r="S27" s="78">
        <v>0.41</v>
      </c>
      <c r="T27" s="78">
        <v>0.06</v>
      </c>
    </row>
    <row r="28" spans="2:20">
      <c r="B28" t="s">
        <v>342</v>
      </c>
      <c r="C28" t="s">
        <v>343</v>
      </c>
      <c r="D28" t="s">
        <v>106</v>
      </c>
      <c r="E28" t="s">
        <v>129</v>
      </c>
      <c r="F28" t="s">
        <v>344</v>
      </c>
      <c r="G28" t="s">
        <v>311</v>
      </c>
      <c r="H28" t="s">
        <v>345</v>
      </c>
      <c r="I28" t="s">
        <v>155</v>
      </c>
      <c r="J28" t="s">
        <v>346</v>
      </c>
      <c r="K28" s="78">
        <v>1</v>
      </c>
      <c r="L28" t="s">
        <v>108</v>
      </c>
      <c r="M28" s="78">
        <v>5.0999999999999996</v>
      </c>
      <c r="N28" s="78">
        <v>4.76</v>
      </c>
      <c r="O28" s="78">
        <v>47017.22</v>
      </c>
      <c r="P28" s="78">
        <v>104.2</v>
      </c>
      <c r="Q28" s="78">
        <v>48.991943239999998</v>
      </c>
      <c r="R28" s="78">
        <v>0.05</v>
      </c>
      <c r="S28" s="78">
        <v>0.02</v>
      </c>
      <c r="T28" s="78">
        <v>0</v>
      </c>
    </row>
    <row r="29" spans="2:20">
      <c r="B29" t="s">
        <v>347</v>
      </c>
      <c r="C29" t="s">
        <v>348</v>
      </c>
      <c r="D29" t="s">
        <v>106</v>
      </c>
      <c r="E29" t="s">
        <v>129</v>
      </c>
      <c r="F29" t="s">
        <v>349</v>
      </c>
      <c r="G29" t="s">
        <v>311</v>
      </c>
      <c r="H29" t="s">
        <v>350</v>
      </c>
      <c r="I29" t="s">
        <v>156</v>
      </c>
      <c r="J29" t="s">
        <v>351</v>
      </c>
      <c r="K29" s="78">
        <v>3.1</v>
      </c>
      <c r="L29" t="s">
        <v>108</v>
      </c>
      <c r="M29" s="78">
        <v>6.45</v>
      </c>
      <c r="N29" s="78">
        <v>25.72</v>
      </c>
      <c r="O29" s="78">
        <v>1098146.52</v>
      </c>
      <c r="P29" s="78">
        <v>57.04</v>
      </c>
      <c r="Q29" s="78">
        <v>626.38277500799995</v>
      </c>
      <c r="R29" s="78">
        <v>0.1</v>
      </c>
      <c r="S29" s="78">
        <v>0.28999999999999998</v>
      </c>
      <c r="T29" s="78">
        <v>0.04</v>
      </c>
    </row>
    <row r="30" spans="2:20">
      <c r="B30" s="79" t="s">
        <v>247</v>
      </c>
      <c r="C30" s="16"/>
      <c r="D30" s="16"/>
      <c r="E30" s="16"/>
      <c r="F30" s="16"/>
      <c r="K30" s="80">
        <v>0.66</v>
      </c>
      <c r="N30" s="80">
        <v>0.93</v>
      </c>
      <c r="O30" s="80">
        <v>500852.08</v>
      </c>
      <c r="Q30" s="80">
        <v>524.52840050999998</v>
      </c>
      <c r="S30" s="80">
        <v>0.24</v>
      </c>
      <c r="T30" s="80">
        <v>0.03</v>
      </c>
    </row>
    <row r="31" spans="2:20">
      <c r="B31" t="s">
        <v>352</v>
      </c>
      <c r="C31" t="s">
        <v>353</v>
      </c>
      <c r="D31" t="s">
        <v>106</v>
      </c>
      <c r="E31" t="s">
        <v>129</v>
      </c>
      <c r="F31" t="s">
        <v>354</v>
      </c>
      <c r="G31" t="s">
        <v>355</v>
      </c>
      <c r="H31" t="s">
        <v>320</v>
      </c>
      <c r="I31" t="s">
        <v>155</v>
      </c>
      <c r="J31" t="s">
        <v>356</v>
      </c>
      <c r="K31" s="78">
        <v>0.42</v>
      </c>
      <c r="L31" t="s">
        <v>108</v>
      </c>
      <c r="M31" s="78">
        <v>6.5</v>
      </c>
      <c r="N31" s="78">
        <v>0.7</v>
      </c>
      <c r="O31" s="78">
        <v>102614.99</v>
      </c>
      <c r="P31" s="78">
        <v>102.95</v>
      </c>
      <c r="Q31" s="78">
        <v>105.642132205</v>
      </c>
      <c r="R31" s="78">
        <v>0.03</v>
      </c>
      <c r="S31" s="78">
        <v>0.05</v>
      </c>
      <c r="T31" s="78">
        <v>0.01</v>
      </c>
    </row>
    <row r="32" spans="2:20">
      <c r="B32" t="s">
        <v>357</v>
      </c>
      <c r="C32" t="s">
        <v>358</v>
      </c>
      <c r="D32" t="s">
        <v>106</v>
      </c>
      <c r="E32" t="s">
        <v>129</v>
      </c>
      <c r="F32" t="s">
        <v>327</v>
      </c>
      <c r="G32" t="s">
        <v>138</v>
      </c>
      <c r="H32" t="s">
        <v>328</v>
      </c>
      <c r="I32" t="s">
        <v>155</v>
      </c>
      <c r="J32" t="s">
        <v>233</v>
      </c>
      <c r="K32" s="78">
        <v>0.52</v>
      </c>
      <c r="L32" t="s">
        <v>108</v>
      </c>
      <c r="M32" s="78">
        <v>6.25</v>
      </c>
      <c r="N32" s="78">
        <v>1.03</v>
      </c>
      <c r="O32" s="78">
        <v>224917.08</v>
      </c>
      <c r="P32" s="78">
        <v>105.69</v>
      </c>
      <c r="Q32" s="78">
        <v>237.71486185200001</v>
      </c>
      <c r="R32" s="78">
        <v>0.14000000000000001</v>
      </c>
      <c r="S32" s="78">
        <v>0.11</v>
      </c>
      <c r="T32" s="78">
        <v>0.02</v>
      </c>
    </row>
    <row r="33" spans="2:20">
      <c r="B33" t="s">
        <v>359</v>
      </c>
      <c r="C33" t="s">
        <v>360</v>
      </c>
      <c r="D33" t="s">
        <v>106</v>
      </c>
      <c r="E33" t="s">
        <v>129</v>
      </c>
      <c r="F33" t="s">
        <v>361</v>
      </c>
      <c r="G33" t="s">
        <v>138</v>
      </c>
      <c r="H33" t="s">
        <v>328</v>
      </c>
      <c r="I33" t="s">
        <v>155</v>
      </c>
      <c r="J33" t="s">
        <v>233</v>
      </c>
      <c r="K33" s="78">
        <v>0.98</v>
      </c>
      <c r="L33" t="s">
        <v>108</v>
      </c>
      <c r="M33" s="78">
        <v>5.5</v>
      </c>
      <c r="N33" s="78">
        <v>0.94</v>
      </c>
      <c r="O33" s="78">
        <v>173320.01</v>
      </c>
      <c r="P33" s="78">
        <v>104.53</v>
      </c>
      <c r="Q33" s="78">
        <v>181.171406453</v>
      </c>
      <c r="R33" s="78">
        <v>7.0000000000000007E-2</v>
      </c>
      <c r="S33" s="78">
        <v>0.08</v>
      </c>
      <c r="T33" s="78">
        <v>0.01</v>
      </c>
    </row>
    <row r="34" spans="2:20">
      <c r="B34" s="79" t="s">
        <v>282</v>
      </c>
      <c r="C34" s="16"/>
      <c r="D34" s="16"/>
      <c r="E34" s="16"/>
      <c r="F34" s="16"/>
      <c r="K34" s="80">
        <v>0</v>
      </c>
      <c r="N34" s="80">
        <v>0</v>
      </c>
      <c r="O34" s="80">
        <v>0</v>
      </c>
      <c r="Q34" s="80">
        <v>0</v>
      </c>
      <c r="S34" s="80">
        <v>0</v>
      </c>
      <c r="T34" s="80">
        <v>0</v>
      </c>
    </row>
    <row r="35" spans="2:20">
      <c r="B35" t="s">
        <v>216</v>
      </c>
      <c r="C35" t="s">
        <v>216</v>
      </c>
      <c r="D35" s="16"/>
      <c r="E35" s="16"/>
      <c r="F35" s="16"/>
      <c r="G35" t="s">
        <v>216</v>
      </c>
      <c r="H35" t="s">
        <v>216</v>
      </c>
      <c r="K35" s="78">
        <v>0</v>
      </c>
      <c r="L35" t="s">
        <v>216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</row>
    <row r="36" spans="2:20">
      <c r="B36" s="79" t="s">
        <v>362</v>
      </c>
      <c r="C36" s="16"/>
      <c r="D36" s="16"/>
      <c r="E36" s="16"/>
      <c r="F36" s="16"/>
      <c r="K36" s="80">
        <v>0</v>
      </c>
      <c r="N36" s="80">
        <v>0</v>
      </c>
      <c r="O36" s="80">
        <v>0</v>
      </c>
      <c r="Q36" s="80">
        <v>0</v>
      </c>
      <c r="S36" s="80">
        <v>0</v>
      </c>
      <c r="T36" s="80">
        <v>0</v>
      </c>
    </row>
    <row r="37" spans="2:20">
      <c r="B37" t="s">
        <v>216</v>
      </c>
      <c r="C37" t="s">
        <v>216</v>
      </c>
      <c r="D37" s="16"/>
      <c r="E37" s="16"/>
      <c r="F37" s="16"/>
      <c r="G37" t="s">
        <v>216</v>
      </c>
      <c r="H37" t="s">
        <v>216</v>
      </c>
      <c r="K37" s="78">
        <v>0</v>
      </c>
      <c r="L37" t="s">
        <v>216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</row>
    <row r="38" spans="2:20">
      <c r="B38" s="79" t="s">
        <v>224</v>
      </c>
      <c r="C38" s="16"/>
      <c r="D38" s="16"/>
      <c r="E38" s="16"/>
      <c r="F38" s="16"/>
      <c r="K38" s="80">
        <v>8.06</v>
      </c>
      <c r="N38" s="80">
        <v>3.41</v>
      </c>
      <c r="O38" s="80">
        <v>33689160</v>
      </c>
      <c r="Q38" s="80">
        <v>139640.78222125748</v>
      </c>
      <c r="S38" s="80">
        <v>64.150000000000006</v>
      </c>
      <c r="T38" s="80">
        <v>9.18</v>
      </c>
    </row>
    <row r="39" spans="2:20">
      <c r="B39" s="79" t="s">
        <v>283</v>
      </c>
      <c r="C39" s="16"/>
      <c r="D39" s="16"/>
      <c r="E39" s="16"/>
      <c r="F39" s="16"/>
      <c r="K39" s="80">
        <v>0</v>
      </c>
      <c r="N39" s="80">
        <v>0</v>
      </c>
      <c r="O39" s="80">
        <v>0</v>
      </c>
      <c r="Q39" s="80">
        <v>0</v>
      </c>
      <c r="S39" s="80">
        <v>0</v>
      </c>
      <c r="T39" s="80">
        <v>0</v>
      </c>
    </row>
    <row r="40" spans="2:20">
      <c r="B40" t="s">
        <v>216</v>
      </c>
      <c r="C40" t="s">
        <v>216</v>
      </c>
      <c r="D40" s="16"/>
      <c r="E40" s="16"/>
      <c r="F40" s="16"/>
      <c r="G40" t="s">
        <v>216</v>
      </c>
      <c r="H40" t="s">
        <v>216</v>
      </c>
      <c r="K40" s="78">
        <v>0</v>
      </c>
      <c r="L40" t="s">
        <v>216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</row>
    <row r="41" spans="2:20">
      <c r="B41" s="79" t="s">
        <v>284</v>
      </c>
      <c r="C41" s="16"/>
      <c r="D41" s="16"/>
      <c r="E41" s="16"/>
      <c r="F41" s="16"/>
      <c r="K41" s="80">
        <v>8.06</v>
      </c>
      <c r="N41" s="80">
        <v>3.41</v>
      </c>
      <c r="O41" s="80">
        <v>33689160</v>
      </c>
      <c r="Q41" s="80">
        <v>139640.78222125748</v>
      </c>
      <c r="S41" s="80">
        <v>64.150000000000006</v>
      </c>
      <c r="T41" s="80">
        <v>9.18</v>
      </c>
    </row>
    <row r="42" spans="2:20">
      <c r="B42" t="s">
        <v>363</v>
      </c>
      <c r="C42" t="s">
        <v>364</v>
      </c>
      <c r="D42" t="s">
        <v>129</v>
      </c>
      <c r="E42" t="s">
        <v>365</v>
      </c>
      <c r="F42" t="s">
        <v>366</v>
      </c>
      <c r="G42" t="s">
        <v>367</v>
      </c>
      <c r="H42" t="s">
        <v>368</v>
      </c>
      <c r="I42" t="s">
        <v>369</v>
      </c>
      <c r="J42" t="s">
        <v>370</v>
      </c>
      <c r="K42" s="78">
        <v>7.62</v>
      </c>
      <c r="L42" t="s">
        <v>112</v>
      </c>
      <c r="M42" s="78">
        <v>3</v>
      </c>
      <c r="N42" s="78">
        <v>2.67</v>
      </c>
      <c r="O42" s="78">
        <v>2148000</v>
      </c>
      <c r="P42" s="78">
        <v>103.74666666666667</v>
      </c>
      <c r="Q42" s="78">
        <v>8570.7279264000008</v>
      </c>
      <c r="R42" s="78">
        <v>0.09</v>
      </c>
      <c r="S42" s="78">
        <v>3.94</v>
      </c>
      <c r="T42" s="78">
        <v>0.56000000000000005</v>
      </c>
    </row>
    <row r="43" spans="2:20">
      <c r="B43" t="s">
        <v>371</v>
      </c>
      <c r="C43" t="s">
        <v>372</v>
      </c>
      <c r="D43" t="s">
        <v>129</v>
      </c>
      <c r="E43" t="s">
        <v>365</v>
      </c>
      <c r="F43" t="s">
        <v>366</v>
      </c>
      <c r="G43" t="s">
        <v>367</v>
      </c>
      <c r="H43" t="s">
        <v>368</v>
      </c>
      <c r="I43" t="s">
        <v>369</v>
      </c>
      <c r="J43" t="s">
        <v>316</v>
      </c>
      <c r="K43" s="78">
        <v>7.21</v>
      </c>
      <c r="L43" t="s">
        <v>112</v>
      </c>
      <c r="M43" s="78">
        <v>3.3</v>
      </c>
      <c r="N43" s="78">
        <v>2.59</v>
      </c>
      <c r="O43" s="78">
        <v>103000</v>
      </c>
      <c r="P43" s="78">
        <v>106.3035</v>
      </c>
      <c r="Q43" s="78">
        <v>421.10855882999999</v>
      </c>
      <c r="R43" s="78">
        <v>0</v>
      </c>
      <c r="S43" s="78">
        <v>0.19</v>
      </c>
      <c r="T43" s="78">
        <v>0.03</v>
      </c>
    </row>
    <row r="44" spans="2:20">
      <c r="B44" t="s">
        <v>373</v>
      </c>
      <c r="C44" t="s">
        <v>374</v>
      </c>
      <c r="D44" t="s">
        <v>129</v>
      </c>
      <c r="E44" t="s">
        <v>365</v>
      </c>
      <c r="F44" t="s">
        <v>366</v>
      </c>
      <c r="G44" t="s">
        <v>367</v>
      </c>
      <c r="H44" t="s">
        <v>375</v>
      </c>
      <c r="I44" t="s">
        <v>376</v>
      </c>
      <c r="J44" t="s">
        <v>377</v>
      </c>
      <c r="K44" s="78">
        <v>7.96</v>
      </c>
      <c r="L44" t="s">
        <v>112</v>
      </c>
      <c r="M44" s="78">
        <v>3.55</v>
      </c>
      <c r="N44" s="78">
        <v>2.7</v>
      </c>
      <c r="O44" s="78">
        <v>841000</v>
      </c>
      <c r="P44" s="78">
        <v>107.9503611058264</v>
      </c>
      <c r="Q44" s="78">
        <v>3491.6393169173998</v>
      </c>
      <c r="R44" s="78">
        <v>0.03</v>
      </c>
      <c r="S44" s="78">
        <v>1.6</v>
      </c>
      <c r="T44" s="78">
        <v>0.23</v>
      </c>
    </row>
    <row r="45" spans="2:20">
      <c r="B45" t="s">
        <v>378</v>
      </c>
      <c r="C45" t="s">
        <v>379</v>
      </c>
      <c r="D45" t="s">
        <v>129</v>
      </c>
      <c r="E45" t="s">
        <v>365</v>
      </c>
      <c r="F45" t="s">
        <v>380</v>
      </c>
      <c r="G45" t="s">
        <v>381</v>
      </c>
      <c r="H45" t="s">
        <v>382</v>
      </c>
      <c r="I45" t="s">
        <v>376</v>
      </c>
      <c r="J45" t="s">
        <v>383</v>
      </c>
      <c r="K45" s="78">
        <v>8.1199999999999992</v>
      </c>
      <c r="L45" t="s">
        <v>112</v>
      </c>
      <c r="M45" s="78">
        <v>3.65</v>
      </c>
      <c r="N45" s="78">
        <v>2.79</v>
      </c>
      <c r="O45" s="78">
        <v>1952000</v>
      </c>
      <c r="P45" s="78">
        <v>108.94566666495902</v>
      </c>
      <c r="Q45" s="78">
        <v>8178.9782635518004</v>
      </c>
      <c r="R45" s="78">
        <v>17.75</v>
      </c>
      <c r="S45" s="78">
        <v>3.76</v>
      </c>
      <c r="T45" s="78">
        <v>0.54</v>
      </c>
    </row>
    <row r="46" spans="2:20">
      <c r="B46" t="s">
        <v>384</v>
      </c>
      <c r="C46" t="s">
        <v>385</v>
      </c>
      <c r="D46" t="s">
        <v>129</v>
      </c>
      <c r="E46" t="s">
        <v>365</v>
      </c>
      <c r="F46" t="s">
        <v>386</v>
      </c>
      <c r="G46" t="s">
        <v>367</v>
      </c>
      <c r="H46" t="s">
        <v>382</v>
      </c>
      <c r="I46" t="s">
        <v>376</v>
      </c>
      <c r="J46" t="s">
        <v>387</v>
      </c>
      <c r="K46" s="78">
        <v>7.5</v>
      </c>
      <c r="L46" t="s">
        <v>112</v>
      </c>
      <c r="M46" s="78">
        <v>3.13</v>
      </c>
      <c r="N46" s="78">
        <v>2.8</v>
      </c>
      <c r="O46" s="78">
        <v>740000</v>
      </c>
      <c r="P46" s="78">
        <v>103.97684721621621</v>
      </c>
      <c r="Q46" s="78">
        <v>2959.2226625123999</v>
      </c>
      <c r="R46" s="78">
        <v>0.03</v>
      </c>
      <c r="S46" s="78">
        <v>1.36</v>
      </c>
      <c r="T46" s="78">
        <v>0.19</v>
      </c>
    </row>
    <row r="47" spans="2:20">
      <c r="B47" t="s">
        <v>388</v>
      </c>
      <c r="C47" t="s">
        <v>389</v>
      </c>
      <c r="D47" t="s">
        <v>129</v>
      </c>
      <c r="E47" t="s">
        <v>365</v>
      </c>
      <c r="F47" t="s">
        <v>386</v>
      </c>
      <c r="G47" t="s">
        <v>367</v>
      </c>
      <c r="H47" t="s">
        <v>390</v>
      </c>
      <c r="I47" t="s">
        <v>369</v>
      </c>
      <c r="J47" t="s">
        <v>391</v>
      </c>
      <c r="K47" s="78">
        <v>7.65</v>
      </c>
      <c r="L47" t="s">
        <v>112</v>
      </c>
      <c r="M47" s="78">
        <v>3.9</v>
      </c>
      <c r="N47" s="78">
        <v>2.87</v>
      </c>
      <c r="O47" s="78">
        <v>1634000</v>
      </c>
      <c r="P47" s="78">
        <v>110.05719671970624</v>
      </c>
      <c r="Q47" s="78">
        <v>6916.3948500624001</v>
      </c>
      <c r="R47" s="78">
        <v>7.0000000000000007E-2</v>
      </c>
      <c r="S47" s="78">
        <v>3.18</v>
      </c>
      <c r="T47" s="78">
        <v>0.45</v>
      </c>
    </row>
    <row r="48" spans="2:20">
      <c r="B48" t="s">
        <v>392</v>
      </c>
      <c r="C48" t="s">
        <v>393</v>
      </c>
      <c r="D48" t="s">
        <v>129</v>
      </c>
      <c r="E48" t="s">
        <v>365</v>
      </c>
      <c r="F48" t="s">
        <v>386</v>
      </c>
      <c r="G48" t="s">
        <v>394</v>
      </c>
      <c r="H48" t="s">
        <v>382</v>
      </c>
      <c r="I48" t="s">
        <v>376</v>
      </c>
      <c r="J48" t="s">
        <v>395</v>
      </c>
      <c r="K48" s="78">
        <v>4.9400000000000004</v>
      </c>
      <c r="L48" t="s">
        <v>112</v>
      </c>
      <c r="M48" s="78">
        <v>4.5</v>
      </c>
      <c r="N48" s="78">
        <v>2.33</v>
      </c>
      <c r="O48" s="78">
        <v>604000</v>
      </c>
      <c r="P48" s="78">
        <v>113.262</v>
      </c>
      <c r="Q48" s="78">
        <v>2631.0581380799999</v>
      </c>
      <c r="R48" s="78">
        <v>0.02</v>
      </c>
      <c r="S48" s="78">
        <v>1.21</v>
      </c>
      <c r="T48" s="78">
        <v>0.17</v>
      </c>
    </row>
    <row r="49" spans="2:20">
      <c r="B49" t="s">
        <v>396</v>
      </c>
      <c r="C49" t="s">
        <v>397</v>
      </c>
      <c r="D49" t="s">
        <v>129</v>
      </c>
      <c r="E49" t="s">
        <v>365</v>
      </c>
      <c r="F49" t="s">
        <v>398</v>
      </c>
      <c r="G49" t="s">
        <v>367</v>
      </c>
      <c r="H49" t="s">
        <v>399</v>
      </c>
      <c r="I49" t="s">
        <v>376</v>
      </c>
      <c r="J49" t="s">
        <v>400</v>
      </c>
      <c r="K49" s="78">
        <v>6.73</v>
      </c>
      <c r="L49" t="s">
        <v>112</v>
      </c>
      <c r="M49" s="78">
        <v>4</v>
      </c>
      <c r="N49" s="78">
        <v>3.01</v>
      </c>
      <c r="O49" s="78">
        <v>957000</v>
      </c>
      <c r="P49" s="78">
        <v>107.99322222570532</v>
      </c>
      <c r="Q49" s="78">
        <v>3974.8222957481998</v>
      </c>
      <c r="R49" s="78">
        <v>0.03</v>
      </c>
      <c r="S49" s="78">
        <v>1.83</v>
      </c>
      <c r="T49" s="78">
        <v>0.26</v>
      </c>
    </row>
    <row r="50" spans="2:20">
      <c r="B50" t="s">
        <v>401</v>
      </c>
      <c r="C50" t="s">
        <v>402</v>
      </c>
      <c r="D50" t="s">
        <v>129</v>
      </c>
      <c r="E50" t="s">
        <v>365</v>
      </c>
      <c r="F50" t="s">
        <v>398</v>
      </c>
      <c r="G50" t="s">
        <v>367</v>
      </c>
      <c r="H50" t="s">
        <v>403</v>
      </c>
      <c r="I50" t="s">
        <v>369</v>
      </c>
      <c r="J50" t="s">
        <v>404</v>
      </c>
      <c r="K50" s="78">
        <v>6.51</v>
      </c>
      <c r="L50" t="s">
        <v>112</v>
      </c>
      <c r="M50" s="78">
        <v>4.13</v>
      </c>
      <c r="N50" s="78">
        <v>2.98</v>
      </c>
      <c r="O50" s="78">
        <v>810000</v>
      </c>
      <c r="P50" s="78">
        <v>109.66141666666667</v>
      </c>
      <c r="Q50" s="78">
        <v>3416.2382488500002</v>
      </c>
      <c r="R50" s="78">
        <v>0.03</v>
      </c>
      <c r="S50" s="78">
        <v>1.57</v>
      </c>
      <c r="T50" s="78">
        <v>0.22</v>
      </c>
    </row>
    <row r="51" spans="2:20">
      <c r="B51" t="s">
        <v>405</v>
      </c>
      <c r="C51" t="s">
        <v>406</v>
      </c>
      <c r="D51" t="s">
        <v>129</v>
      </c>
      <c r="E51" t="s">
        <v>365</v>
      </c>
      <c r="F51" t="s">
        <v>398</v>
      </c>
      <c r="G51" t="s">
        <v>367</v>
      </c>
      <c r="H51" t="s">
        <v>403</v>
      </c>
      <c r="I51" t="s">
        <v>369</v>
      </c>
      <c r="J51" t="s">
        <v>407</v>
      </c>
      <c r="K51" s="78">
        <v>7.69</v>
      </c>
      <c r="L51" t="s">
        <v>112</v>
      </c>
      <c r="M51" s="78">
        <v>3.88</v>
      </c>
      <c r="N51" s="78">
        <v>3.07</v>
      </c>
      <c r="O51" s="78">
        <v>1230000</v>
      </c>
      <c r="P51" s="78">
        <v>108.11081944715447</v>
      </c>
      <c r="Q51" s="78">
        <v>5114.2688026032001</v>
      </c>
      <c r="R51" s="78">
        <v>0.05</v>
      </c>
      <c r="S51" s="78">
        <v>2.35</v>
      </c>
      <c r="T51" s="78">
        <v>0.34</v>
      </c>
    </row>
    <row r="52" spans="2:20">
      <c r="B52" t="s">
        <v>408</v>
      </c>
      <c r="C52" t="s">
        <v>409</v>
      </c>
      <c r="D52" t="s">
        <v>129</v>
      </c>
      <c r="E52" t="s">
        <v>365</v>
      </c>
      <c r="F52" t="s">
        <v>410</v>
      </c>
      <c r="G52" t="s">
        <v>367</v>
      </c>
      <c r="H52" t="s">
        <v>403</v>
      </c>
      <c r="I52" t="s">
        <v>369</v>
      </c>
      <c r="J52" t="s">
        <v>261</v>
      </c>
      <c r="K52" s="78">
        <v>8.0399999999999991</v>
      </c>
      <c r="L52" t="s">
        <v>112</v>
      </c>
      <c r="M52" s="78">
        <v>3.7</v>
      </c>
      <c r="N52" s="78">
        <v>3.05</v>
      </c>
      <c r="O52" s="78">
        <v>1649000</v>
      </c>
      <c r="P52" s="78">
        <v>107.23966666464524</v>
      </c>
      <c r="Q52" s="78">
        <v>6801.1975692918004</v>
      </c>
      <c r="R52" s="78">
        <v>0.08</v>
      </c>
      <c r="S52" s="78">
        <v>3.12</v>
      </c>
      <c r="T52" s="78">
        <v>0.45</v>
      </c>
    </row>
    <row r="53" spans="2:20">
      <c r="B53" t="s">
        <v>411</v>
      </c>
      <c r="C53" t="s">
        <v>412</v>
      </c>
      <c r="D53" t="s">
        <v>129</v>
      </c>
      <c r="E53" t="s">
        <v>365</v>
      </c>
      <c r="F53" t="s">
        <v>410</v>
      </c>
      <c r="G53" t="s">
        <v>394</v>
      </c>
      <c r="H53" t="s">
        <v>403</v>
      </c>
      <c r="I53" t="s">
        <v>369</v>
      </c>
      <c r="J53" t="s">
        <v>413</v>
      </c>
      <c r="K53" s="78">
        <v>4.91</v>
      </c>
      <c r="L53" t="s">
        <v>112</v>
      </c>
      <c r="M53" s="78">
        <v>4.5</v>
      </c>
      <c r="N53" s="78">
        <v>2.44</v>
      </c>
      <c r="O53" s="78">
        <v>833000</v>
      </c>
      <c r="P53" s="78">
        <v>112.75</v>
      </c>
      <c r="Q53" s="78">
        <v>3612.1920449999998</v>
      </c>
      <c r="R53" s="78">
        <v>0</v>
      </c>
      <c r="S53" s="78">
        <v>1.66</v>
      </c>
      <c r="T53" s="78">
        <v>0.24</v>
      </c>
    </row>
    <row r="54" spans="2:20">
      <c r="B54" t="s">
        <v>414</v>
      </c>
      <c r="C54" t="s">
        <v>415</v>
      </c>
      <c r="D54" t="s">
        <v>129</v>
      </c>
      <c r="E54" t="s">
        <v>365</v>
      </c>
      <c r="F54" t="s">
        <v>410</v>
      </c>
      <c r="G54" t="s">
        <v>367</v>
      </c>
      <c r="H54" t="s">
        <v>403</v>
      </c>
      <c r="I54" t="s">
        <v>369</v>
      </c>
      <c r="J54" t="s">
        <v>407</v>
      </c>
      <c r="K54" s="78">
        <v>6.44</v>
      </c>
      <c r="L54" t="s">
        <v>112</v>
      </c>
      <c r="M54" s="78">
        <v>3.88</v>
      </c>
      <c r="N54" s="78">
        <v>2.79</v>
      </c>
      <c r="O54" s="78">
        <v>503000</v>
      </c>
      <c r="P54" s="78">
        <v>107.93765278330019</v>
      </c>
      <c r="Q54" s="78">
        <v>2088.0949094010002</v>
      </c>
      <c r="R54" s="78">
        <v>0.03</v>
      </c>
      <c r="S54" s="78">
        <v>0.96</v>
      </c>
      <c r="T54" s="78">
        <v>0.14000000000000001</v>
      </c>
    </row>
    <row r="55" spans="2:20">
      <c r="B55" t="s">
        <v>416</v>
      </c>
      <c r="C55" t="s">
        <v>417</v>
      </c>
      <c r="D55" t="s">
        <v>129</v>
      </c>
      <c r="E55" t="s">
        <v>365</v>
      </c>
      <c r="F55" t="s">
        <v>418</v>
      </c>
      <c r="G55" t="s">
        <v>394</v>
      </c>
      <c r="H55" t="s">
        <v>399</v>
      </c>
      <c r="I55" t="s">
        <v>376</v>
      </c>
      <c r="J55" t="s">
        <v>419</v>
      </c>
      <c r="K55" s="78">
        <v>6.45</v>
      </c>
      <c r="L55" t="s">
        <v>112</v>
      </c>
      <c r="M55" s="78">
        <v>4.88</v>
      </c>
      <c r="N55" s="78">
        <v>2.93</v>
      </c>
      <c r="O55" s="78">
        <v>286000</v>
      </c>
      <c r="P55" s="78">
        <v>115.16958332167832</v>
      </c>
      <c r="Q55" s="78">
        <v>1266.8147419218001</v>
      </c>
      <c r="R55" s="78">
        <v>0</v>
      </c>
      <c r="S55" s="78">
        <v>0.57999999999999996</v>
      </c>
      <c r="T55" s="78">
        <v>0.08</v>
      </c>
    </row>
    <row r="56" spans="2:20">
      <c r="B56" t="s">
        <v>420</v>
      </c>
      <c r="C56" t="s">
        <v>421</v>
      </c>
      <c r="D56" t="s">
        <v>129</v>
      </c>
      <c r="E56" t="s">
        <v>365</v>
      </c>
      <c r="F56" t="s">
        <v>422</v>
      </c>
      <c r="G56" t="s">
        <v>423</v>
      </c>
      <c r="H56" t="s">
        <v>399</v>
      </c>
      <c r="I56" t="s">
        <v>376</v>
      </c>
      <c r="J56" t="s">
        <v>424</v>
      </c>
      <c r="K56" s="78">
        <v>5.83</v>
      </c>
      <c r="L56" t="s">
        <v>112</v>
      </c>
      <c r="M56" s="78">
        <v>3.5</v>
      </c>
      <c r="N56" s="78">
        <v>4.5599999999999996</v>
      </c>
      <c r="O56" s="78">
        <v>865000</v>
      </c>
      <c r="P56" s="78">
        <v>95.705611109826592</v>
      </c>
      <c r="Q56" s="78">
        <v>3183.9246998406002</v>
      </c>
      <c r="R56" s="78">
        <v>0.04</v>
      </c>
      <c r="S56" s="78">
        <v>1.46</v>
      </c>
      <c r="T56" s="78">
        <v>0.21</v>
      </c>
    </row>
    <row r="57" spans="2:20">
      <c r="B57" t="s">
        <v>425</v>
      </c>
      <c r="C57" t="s">
        <v>426</v>
      </c>
      <c r="D57" t="s">
        <v>129</v>
      </c>
      <c r="E57" t="s">
        <v>365</v>
      </c>
      <c r="F57" t="s">
        <v>427</v>
      </c>
      <c r="G57" t="s">
        <v>428</v>
      </c>
      <c r="H57" t="s">
        <v>399</v>
      </c>
      <c r="I57" t="s">
        <v>376</v>
      </c>
      <c r="J57" t="s">
        <v>429</v>
      </c>
      <c r="K57" s="78">
        <v>6.14</v>
      </c>
      <c r="L57" t="s">
        <v>112</v>
      </c>
      <c r="M57" s="78">
        <v>5.15</v>
      </c>
      <c r="N57" s="78">
        <v>2.6</v>
      </c>
      <c r="O57" s="78">
        <v>1063000</v>
      </c>
      <c r="P57" s="78">
        <v>118.27877777986829</v>
      </c>
      <c r="Q57" s="78">
        <v>4835.5889063987997</v>
      </c>
      <c r="R57" s="78">
        <v>0.01</v>
      </c>
      <c r="S57" s="78">
        <v>2.2200000000000002</v>
      </c>
      <c r="T57" s="78">
        <v>0.32</v>
      </c>
    </row>
    <row r="58" spans="2:20">
      <c r="B58" t="s">
        <v>430</v>
      </c>
      <c r="C58" t="s">
        <v>431</v>
      </c>
      <c r="D58" t="s">
        <v>129</v>
      </c>
      <c r="E58" t="s">
        <v>365</v>
      </c>
      <c r="F58" t="s">
        <v>432</v>
      </c>
      <c r="G58" t="s">
        <v>433</v>
      </c>
      <c r="H58" t="s">
        <v>434</v>
      </c>
      <c r="I58" t="s">
        <v>369</v>
      </c>
      <c r="J58" t="s">
        <v>435</v>
      </c>
      <c r="K58" s="78">
        <v>7.68</v>
      </c>
      <c r="L58" t="s">
        <v>112</v>
      </c>
      <c r="M58" s="78">
        <v>3.6</v>
      </c>
      <c r="N58" s="78">
        <v>2.95</v>
      </c>
      <c r="O58" s="78">
        <v>776000</v>
      </c>
      <c r="P58" s="78">
        <v>105.648</v>
      </c>
      <c r="Q58" s="78">
        <v>3153.0603340799998</v>
      </c>
      <c r="R58" s="78">
        <v>0.02</v>
      </c>
      <c r="S58" s="78">
        <v>1.45</v>
      </c>
      <c r="T58" s="78">
        <v>0.21</v>
      </c>
    </row>
    <row r="59" spans="2:20">
      <c r="B59" t="s">
        <v>436</v>
      </c>
      <c r="C59" t="s">
        <v>437</v>
      </c>
      <c r="D59" t="s">
        <v>129</v>
      </c>
      <c r="E59" t="s">
        <v>365</v>
      </c>
      <c r="F59" t="s">
        <v>438</v>
      </c>
      <c r="G59" t="s">
        <v>433</v>
      </c>
      <c r="H59" t="s">
        <v>439</v>
      </c>
      <c r="I59" t="s">
        <v>376</v>
      </c>
      <c r="J59" t="s">
        <v>440</v>
      </c>
      <c r="K59" s="78">
        <v>23.8</v>
      </c>
      <c r="L59" t="s">
        <v>116</v>
      </c>
      <c r="M59" s="78">
        <v>3.75</v>
      </c>
      <c r="N59" s="78">
        <v>3.67</v>
      </c>
      <c r="O59" s="78">
        <v>1035000</v>
      </c>
      <c r="P59" s="78">
        <v>105.61975409724558</v>
      </c>
      <c r="Q59" s="78">
        <v>4683.0072083739196</v>
      </c>
      <c r="R59" s="78">
        <v>7.0000000000000007E-2</v>
      </c>
      <c r="S59" s="78">
        <v>2.15</v>
      </c>
      <c r="T59" s="78">
        <v>0.31</v>
      </c>
    </row>
    <row r="60" spans="2:20">
      <c r="B60" t="s">
        <v>441</v>
      </c>
      <c r="C60" t="s">
        <v>442</v>
      </c>
      <c r="D60" t="s">
        <v>129</v>
      </c>
      <c r="E60" t="s">
        <v>365</v>
      </c>
      <c r="F60" t="s">
        <v>443</v>
      </c>
      <c r="G60" t="s">
        <v>381</v>
      </c>
      <c r="H60" t="s">
        <v>439</v>
      </c>
      <c r="I60" t="s">
        <v>376</v>
      </c>
      <c r="J60" t="s">
        <v>444</v>
      </c>
      <c r="K60" s="78">
        <v>6.65</v>
      </c>
      <c r="L60" t="s">
        <v>112</v>
      </c>
      <c r="M60" s="78">
        <v>4.75</v>
      </c>
      <c r="N60" s="78">
        <v>4.7699999999999996</v>
      </c>
      <c r="O60" s="78">
        <v>1201000</v>
      </c>
      <c r="P60" s="78">
        <v>100.67519444629475</v>
      </c>
      <c r="Q60" s="78">
        <v>4650.2335420638001</v>
      </c>
      <c r="R60" s="78">
        <v>0.16</v>
      </c>
      <c r="S60" s="78">
        <v>2.14</v>
      </c>
      <c r="T60" s="78">
        <v>0.31</v>
      </c>
    </row>
    <row r="61" spans="2:20">
      <c r="B61" t="s">
        <v>445</v>
      </c>
      <c r="C61" t="s">
        <v>446</v>
      </c>
      <c r="D61" t="s">
        <v>129</v>
      </c>
      <c r="E61" t="s">
        <v>365</v>
      </c>
      <c r="F61" t="s">
        <v>447</v>
      </c>
      <c r="G61" t="s">
        <v>448</v>
      </c>
      <c r="H61" t="s">
        <v>439</v>
      </c>
      <c r="I61" t="s">
        <v>376</v>
      </c>
      <c r="J61" t="s">
        <v>449</v>
      </c>
      <c r="K61" s="78">
        <v>4.08</v>
      </c>
      <c r="L61" t="s">
        <v>112</v>
      </c>
      <c r="M61" s="78">
        <v>5.38</v>
      </c>
      <c r="N61" s="78">
        <v>2.6</v>
      </c>
      <c r="O61" s="78">
        <v>726000</v>
      </c>
      <c r="P61" s="78">
        <v>114.18365278236915</v>
      </c>
      <c r="Q61" s="78">
        <v>3188.2313856432002</v>
      </c>
      <c r="R61" s="78">
        <v>0</v>
      </c>
      <c r="S61" s="78">
        <v>1.46</v>
      </c>
      <c r="T61" s="78">
        <v>0.21</v>
      </c>
    </row>
    <row r="62" spans="2:20">
      <c r="B62" t="s">
        <v>450</v>
      </c>
      <c r="C62" t="s">
        <v>451</v>
      </c>
      <c r="D62" t="s">
        <v>129</v>
      </c>
      <c r="E62" t="s">
        <v>365</v>
      </c>
      <c r="F62" t="s">
        <v>452</v>
      </c>
      <c r="G62" t="s">
        <v>453</v>
      </c>
      <c r="H62" t="s">
        <v>434</v>
      </c>
      <c r="I62" t="s">
        <v>369</v>
      </c>
      <c r="J62" t="s">
        <v>454</v>
      </c>
      <c r="K62" s="78">
        <v>16.25</v>
      </c>
      <c r="L62" t="s">
        <v>112</v>
      </c>
      <c r="M62" s="78">
        <v>5.75</v>
      </c>
      <c r="N62" s="78">
        <v>5.45</v>
      </c>
      <c r="O62" s="78">
        <v>559000</v>
      </c>
      <c r="P62" s="78">
        <v>106.0705833273703</v>
      </c>
      <c r="Q62" s="78">
        <v>2280.4263208368002</v>
      </c>
      <c r="R62" s="78">
        <v>0.14000000000000001</v>
      </c>
      <c r="S62" s="78">
        <v>1.05</v>
      </c>
      <c r="T62" s="78">
        <v>0.15</v>
      </c>
    </row>
    <row r="63" spans="2:20">
      <c r="B63" t="s">
        <v>455</v>
      </c>
      <c r="C63" t="s">
        <v>456</v>
      </c>
      <c r="D63" t="s">
        <v>129</v>
      </c>
      <c r="E63" t="s">
        <v>365</v>
      </c>
      <c r="F63" t="s">
        <v>457</v>
      </c>
      <c r="G63" t="s">
        <v>458</v>
      </c>
      <c r="H63" t="s">
        <v>439</v>
      </c>
      <c r="I63" t="s">
        <v>376</v>
      </c>
      <c r="J63" t="s">
        <v>459</v>
      </c>
      <c r="K63" s="78">
        <v>7.27</v>
      </c>
      <c r="L63" t="s">
        <v>112</v>
      </c>
      <c r="M63" s="78">
        <v>3.8</v>
      </c>
      <c r="N63" s="78">
        <v>3.01</v>
      </c>
      <c r="O63" s="78">
        <v>793000</v>
      </c>
      <c r="P63" s="78">
        <v>106.37533332912989</v>
      </c>
      <c r="Q63" s="78">
        <v>3244.3178886318001</v>
      </c>
      <c r="R63" s="78">
        <v>0.04</v>
      </c>
      <c r="S63" s="78">
        <v>1.49</v>
      </c>
      <c r="T63" s="78">
        <v>0.21</v>
      </c>
    </row>
    <row r="64" spans="2:20">
      <c r="B64" t="s">
        <v>460</v>
      </c>
      <c r="C64" t="s">
        <v>461</v>
      </c>
      <c r="D64" t="s">
        <v>129</v>
      </c>
      <c r="E64" t="s">
        <v>365</v>
      </c>
      <c r="F64" t="s">
        <v>462</v>
      </c>
      <c r="G64" t="s">
        <v>463</v>
      </c>
      <c r="H64" t="s">
        <v>439</v>
      </c>
      <c r="I64" t="s">
        <v>376</v>
      </c>
      <c r="J64" t="s">
        <v>464</v>
      </c>
      <c r="K64" s="78">
        <v>7.12</v>
      </c>
      <c r="L64" t="s">
        <v>112</v>
      </c>
      <c r="M64" s="78">
        <v>3.75</v>
      </c>
      <c r="N64" s="78">
        <v>2.99</v>
      </c>
      <c r="O64" s="78">
        <v>285000</v>
      </c>
      <c r="P64" s="78">
        <v>106.66608333333333</v>
      </c>
      <c r="Q64" s="78">
        <v>1169.1776060249999</v>
      </c>
      <c r="R64" s="78">
        <v>0.04</v>
      </c>
      <c r="S64" s="78">
        <v>0.54</v>
      </c>
      <c r="T64" s="78">
        <v>0.08</v>
      </c>
    </row>
    <row r="65" spans="2:20">
      <c r="B65" t="s">
        <v>465</v>
      </c>
      <c r="C65" t="s">
        <v>466</v>
      </c>
      <c r="D65" t="s">
        <v>129</v>
      </c>
      <c r="E65" t="s">
        <v>365</v>
      </c>
      <c r="F65" t="s">
        <v>467</v>
      </c>
      <c r="G65" t="s">
        <v>448</v>
      </c>
      <c r="H65" t="s">
        <v>468</v>
      </c>
      <c r="I65" t="s">
        <v>369</v>
      </c>
      <c r="J65" t="s">
        <v>469</v>
      </c>
      <c r="K65" s="78">
        <v>6.21</v>
      </c>
      <c r="L65" t="s">
        <v>112</v>
      </c>
      <c r="M65" s="78">
        <v>5.25</v>
      </c>
      <c r="N65" s="78">
        <v>5.64</v>
      </c>
      <c r="O65" s="78">
        <v>679000</v>
      </c>
      <c r="P65" s="78">
        <v>98.527916671575852</v>
      </c>
      <c r="Q65" s="78">
        <v>2572.9915154532</v>
      </c>
      <c r="R65" s="78">
        <v>0.15</v>
      </c>
      <c r="S65" s="78">
        <v>1.18</v>
      </c>
      <c r="T65" s="78">
        <v>0.17</v>
      </c>
    </row>
    <row r="66" spans="2:20">
      <c r="B66" t="s">
        <v>470</v>
      </c>
      <c r="C66" t="s">
        <v>471</v>
      </c>
      <c r="D66" t="s">
        <v>129</v>
      </c>
      <c r="E66" t="s">
        <v>365</v>
      </c>
      <c r="F66" t="s">
        <v>472</v>
      </c>
      <c r="G66" t="s">
        <v>394</v>
      </c>
      <c r="H66" t="s">
        <v>468</v>
      </c>
      <c r="I66" t="s">
        <v>369</v>
      </c>
      <c r="J66" t="s">
        <v>473</v>
      </c>
      <c r="K66" s="78">
        <v>6.83</v>
      </c>
      <c r="L66" t="s">
        <v>112</v>
      </c>
      <c r="M66" s="78">
        <v>4.25</v>
      </c>
      <c r="N66" s="78">
        <v>3.44</v>
      </c>
      <c r="O66" s="78">
        <v>1142000</v>
      </c>
      <c r="P66" s="78">
        <v>106.08636111208406</v>
      </c>
      <c r="Q66" s="78">
        <v>4659.4530140393999</v>
      </c>
      <c r="R66" s="78">
        <v>0.23</v>
      </c>
      <c r="S66" s="78">
        <v>2.14</v>
      </c>
      <c r="T66" s="78">
        <v>0.31</v>
      </c>
    </row>
    <row r="67" spans="2:20">
      <c r="B67" t="s">
        <v>474</v>
      </c>
      <c r="C67" t="s">
        <v>475</v>
      </c>
      <c r="D67" t="s">
        <v>129</v>
      </c>
      <c r="E67" t="s">
        <v>365</v>
      </c>
      <c r="F67" t="s">
        <v>422</v>
      </c>
      <c r="G67" t="s">
        <v>367</v>
      </c>
      <c r="H67" t="s">
        <v>468</v>
      </c>
      <c r="I67" t="s">
        <v>369</v>
      </c>
      <c r="J67" t="s">
        <v>476</v>
      </c>
      <c r="K67" s="78">
        <v>7.75</v>
      </c>
      <c r="L67" t="s">
        <v>112</v>
      </c>
      <c r="M67" s="78">
        <v>4.5</v>
      </c>
      <c r="N67" s="78">
        <v>5.04</v>
      </c>
      <c r="O67" s="78">
        <v>890000</v>
      </c>
      <c r="P67" s="78">
        <v>97.594999999999999</v>
      </c>
      <c r="Q67" s="78">
        <v>3340.618293</v>
      </c>
      <c r="R67" s="78">
        <v>0.06</v>
      </c>
      <c r="S67" s="78">
        <v>1.53</v>
      </c>
      <c r="T67" s="78">
        <v>0.22</v>
      </c>
    </row>
    <row r="68" spans="2:20">
      <c r="B68" t="s">
        <v>477</v>
      </c>
      <c r="C68" t="s">
        <v>478</v>
      </c>
      <c r="D68" t="s">
        <v>129</v>
      </c>
      <c r="E68" t="s">
        <v>365</v>
      </c>
      <c r="F68" t="s">
        <v>479</v>
      </c>
      <c r="G68" t="s">
        <v>433</v>
      </c>
      <c r="H68" t="s">
        <v>468</v>
      </c>
      <c r="I68" t="s">
        <v>369</v>
      </c>
      <c r="J68" t="s">
        <v>435</v>
      </c>
      <c r="K68" s="78">
        <v>7.28</v>
      </c>
      <c r="L68" t="s">
        <v>112</v>
      </c>
      <c r="M68" s="78">
        <v>3.9</v>
      </c>
      <c r="N68" s="78">
        <v>3.71</v>
      </c>
      <c r="O68" s="78">
        <v>819000</v>
      </c>
      <c r="P68" s="78">
        <v>102.1455</v>
      </c>
      <c r="Q68" s="78">
        <v>3217.4545466700001</v>
      </c>
      <c r="R68" s="78">
        <v>0.12</v>
      </c>
      <c r="S68" s="78">
        <v>1.48</v>
      </c>
      <c r="T68" s="78">
        <v>0.21</v>
      </c>
    </row>
    <row r="69" spans="2:20">
      <c r="B69" t="s">
        <v>480</v>
      </c>
      <c r="C69" t="s">
        <v>481</v>
      </c>
      <c r="D69" t="s">
        <v>129</v>
      </c>
      <c r="E69" t="s">
        <v>365</v>
      </c>
      <c r="F69" t="s">
        <v>482</v>
      </c>
      <c r="G69" t="s">
        <v>423</v>
      </c>
      <c r="H69" t="s">
        <v>335</v>
      </c>
      <c r="I69" t="s">
        <v>376</v>
      </c>
      <c r="J69" t="s">
        <v>483</v>
      </c>
      <c r="K69" s="78">
        <v>16.86</v>
      </c>
      <c r="L69" t="s">
        <v>112</v>
      </c>
      <c r="M69" s="78">
        <v>4.88</v>
      </c>
      <c r="N69" s="78">
        <v>4.9000000000000004</v>
      </c>
      <c r="O69" s="78">
        <v>813000</v>
      </c>
      <c r="P69" s="78">
        <v>100.61841666666666</v>
      </c>
      <c r="Q69" s="78">
        <v>3146.1346399650001</v>
      </c>
      <c r="R69" s="78">
        <v>0.08</v>
      </c>
      <c r="S69" s="78">
        <v>1.45</v>
      </c>
      <c r="T69" s="78">
        <v>0.21</v>
      </c>
    </row>
    <row r="70" spans="2:20">
      <c r="B70" t="s">
        <v>484</v>
      </c>
      <c r="C70" t="s">
        <v>485</v>
      </c>
      <c r="D70" t="s">
        <v>129</v>
      </c>
      <c r="E70" t="s">
        <v>365</v>
      </c>
      <c r="F70" t="s">
        <v>486</v>
      </c>
      <c r="G70" t="s">
        <v>394</v>
      </c>
      <c r="H70" t="s">
        <v>335</v>
      </c>
      <c r="I70" t="s">
        <v>376</v>
      </c>
      <c r="J70" t="s">
        <v>487</v>
      </c>
      <c r="K70" s="78">
        <v>19.34</v>
      </c>
      <c r="L70" t="s">
        <v>116</v>
      </c>
      <c r="M70" s="78">
        <v>3.75</v>
      </c>
      <c r="N70" s="78">
        <v>3.64</v>
      </c>
      <c r="O70" s="78">
        <v>624000</v>
      </c>
      <c r="P70" s="78">
        <v>102.93809836538462</v>
      </c>
      <c r="Q70" s="78">
        <v>2751.6934822258199</v>
      </c>
      <c r="R70" s="78">
        <v>0.05</v>
      </c>
      <c r="S70" s="78">
        <v>1.26</v>
      </c>
      <c r="T70" s="78">
        <v>0.18</v>
      </c>
    </row>
    <row r="71" spans="2:20">
      <c r="B71" t="s">
        <v>488</v>
      </c>
      <c r="C71" t="s">
        <v>489</v>
      </c>
      <c r="D71" t="s">
        <v>129</v>
      </c>
      <c r="E71" t="s">
        <v>365</v>
      </c>
      <c r="F71" t="s">
        <v>490</v>
      </c>
      <c r="G71" t="s">
        <v>394</v>
      </c>
      <c r="H71" t="s">
        <v>335</v>
      </c>
      <c r="I71" t="s">
        <v>376</v>
      </c>
      <c r="J71" t="s">
        <v>491</v>
      </c>
      <c r="K71" s="78">
        <v>5.58</v>
      </c>
      <c r="L71" t="s">
        <v>112</v>
      </c>
      <c r="M71" s="78">
        <v>4</v>
      </c>
      <c r="N71" s="78">
        <v>5.17</v>
      </c>
      <c r="O71" s="78">
        <v>748000</v>
      </c>
      <c r="P71" s="78">
        <v>94.791222219251338</v>
      </c>
      <c r="Q71" s="78">
        <v>2726.9614641011999</v>
      </c>
      <c r="R71" s="78">
        <v>0</v>
      </c>
      <c r="S71" s="78">
        <v>1.25</v>
      </c>
      <c r="T71" s="78">
        <v>0.18</v>
      </c>
    </row>
    <row r="72" spans="2:20">
      <c r="B72" t="s">
        <v>492</v>
      </c>
      <c r="C72" t="s">
        <v>493</v>
      </c>
      <c r="D72" t="s">
        <v>129</v>
      </c>
      <c r="E72" t="s">
        <v>365</v>
      </c>
      <c r="F72" t="s">
        <v>494</v>
      </c>
      <c r="G72" t="s">
        <v>394</v>
      </c>
      <c r="H72" t="s">
        <v>495</v>
      </c>
      <c r="I72" t="s">
        <v>369</v>
      </c>
      <c r="J72" t="s">
        <v>483</v>
      </c>
      <c r="K72" s="78">
        <v>5.69</v>
      </c>
      <c r="L72" t="s">
        <v>112</v>
      </c>
      <c r="M72" s="78">
        <v>3.75</v>
      </c>
      <c r="N72" s="78">
        <v>4.8499999999999996</v>
      </c>
      <c r="O72" s="78">
        <v>1430000</v>
      </c>
      <c r="P72" s="78">
        <v>94.759500000000003</v>
      </c>
      <c r="Q72" s="78">
        <v>5211.5640291</v>
      </c>
      <c r="R72" s="78">
        <v>0.16</v>
      </c>
      <c r="S72" s="78">
        <v>2.39</v>
      </c>
      <c r="T72" s="78">
        <v>0.34</v>
      </c>
    </row>
    <row r="73" spans="2:20">
      <c r="B73" t="s">
        <v>496</v>
      </c>
      <c r="C73" t="s">
        <v>497</v>
      </c>
      <c r="D73" t="s">
        <v>129</v>
      </c>
      <c r="E73" t="s">
        <v>365</v>
      </c>
      <c r="F73" t="s">
        <v>498</v>
      </c>
      <c r="G73" t="s">
        <v>499</v>
      </c>
      <c r="H73" t="s">
        <v>500</v>
      </c>
      <c r="I73" t="s">
        <v>376</v>
      </c>
      <c r="J73" t="s">
        <v>501</v>
      </c>
      <c r="K73" s="78">
        <v>4.2</v>
      </c>
      <c r="L73" t="s">
        <v>112</v>
      </c>
      <c r="M73" s="78">
        <v>5.95</v>
      </c>
      <c r="N73" s="78">
        <v>4.7699999999999996</v>
      </c>
      <c r="O73" s="78">
        <v>778000</v>
      </c>
      <c r="P73" s="78">
        <v>106.48616667095116</v>
      </c>
      <c r="Q73" s="78">
        <v>3186.2663007882002</v>
      </c>
      <c r="R73" s="78">
        <v>0.06</v>
      </c>
      <c r="S73" s="78">
        <v>1.46</v>
      </c>
      <c r="T73" s="78">
        <v>0.21</v>
      </c>
    </row>
    <row r="74" spans="2:20">
      <c r="B74" t="s">
        <v>502</v>
      </c>
      <c r="C74" t="s">
        <v>503</v>
      </c>
      <c r="D74" t="s">
        <v>129</v>
      </c>
      <c r="E74" t="s">
        <v>365</v>
      </c>
      <c r="F74" t="s">
        <v>504</v>
      </c>
      <c r="G74" t="s">
        <v>428</v>
      </c>
      <c r="H74" t="s">
        <v>500</v>
      </c>
      <c r="I74" t="s">
        <v>376</v>
      </c>
      <c r="J74" t="s">
        <v>505</v>
      </c>
      <c r="K74" s="78">
        <v>14.1</v>
      </c>
      <c r="L74" t="s">
        <v>116</v>
      </c>
      <c r="M74" s="78">
        <v>6.5</v>
      </c>
      <c r="N74" s="78">
        <v>6.13</v>
      </c>
      <c r="O74" s="78">
        <v>690000</v>
      </c>
      <c r="P74" s="78">
        <v>110.12528642028985</v>
      </c>
      <c r="Q74" s="78">
        <v>3255.1834300215701</v>
      </c>
      <c r="R74" s="78">
        <v>0.06</v>
      </c>
      <c r="S74" s="78">
        <v>1.5</v>
      </c>
      <c r="T74" s="78">
        <v>0.21</v>
      </c>
    </row>
    <row r="75" spans="2:20">
      <c r="B75" t="s">
        <v>506</v>
      </c>
      <c r="C75" t="s">
        <v>507</v>
      </c>
      <c r="D75" t="s">
        <v>129</v>
      </c>
      <c r="E75" t="s">
        <v>365</v>
      </c>
      <c r="F75" t="s">
        <v>508</v>
      </c>
      <c r="G75" t="s">
        <v>509</v>
      </c>
      <c r="H75" t="s">
        <v>510</v>
      </c>
      <c r="I75" t="s">
        <v>376</v>
      </c>
      <c r="J75" t="s">
        <v>511</v>
      </c>
      <c r="K75" s="78">
        <v>14.52</v>
      </c>
      <c r="L75" t="s">
        <v>112</v>
      </c>
      <c r="M75" s="78">
        <v>7</v>
      </c>
      <c r="N75" s="78">
        <v>6.97</v>
      </c>
      <c r="O75" s="78">
        <v>787000</v>
      </c>
      <c r="P75" s="78">
        <v>103.48022222363406</v>
      </c>
      <c r="Q75" s="78">
        <v>3132.1414358694001</v>
      </c>
      <c r="R75" s="78">
        <v>0</v>
      </c>
      <c r="S75" s="78">
        <v>1.44</v>
      </c>
      <c r="T75" s="78">
        <v>0.21</v>
      </c>
    </row>
    <row r="76" spans="2:20">
      <c r="B76" t="s">
        <v>512</v>
      </c>
      <c r="C76" t="s">
        <v>513</v>
      </c>
      <c r="D76" t="s">
        <v>129</v>
      </c>
      <c r="E76" t="s">
        <v>365</v>
      </c>
      <c r="F76" t="s">
        <v>514</v>
      </c>
      <c r="G76" t="s">
        <v>423</v>
      </c>
      <c r="H76" t="s">
        <v>515</v>
      </c>
      <c r="I76" t="s">
        <v>376</v>
      </c>
      <c r="J76" t="s">
        <v>516</v>
      </c>
      <c r="K76" s="78">
        <v>2.44</v>
      </c>
      <c r="L76" t="s">
        <v>112</v>
      </c>
      <c r="M76" s="78">
        <v>7.88</v>
      </c>
      <c r="N76" s="78">
        <v>6.44</v>
      </c>
      <c r="O76" s="78">
        <v>427000</v>
      </c>
      <c r="P76" s="78">
        <v>106.045</v>
      </c>
      <c r="Q76" s="78">
        <v>1741.5155288999999</v>
      </c>
      <c r="R76" s="78">
        <v>0</v>
      </c>
      <c r="S76" s="78">
        <v>0.8</v>
      </c>
      <c r="T76" s="78">
        <v>0.11</v>
      </c>
    </row>
    <row r="77" spans="2:20">
      <c r="B77" t="s">
        <v>517</v>
      </c>
      <c r="C77" t="s">
        <v>518</v>
      </c>
      <c r="D77" t="s">
        <v>129</v>
      </c>
      <c r="E77" t="s">
        <v>365</v>
      </c>
      <c r="F77" t="s">
        <v>519</v>
      </c>
      <c r="G77" t="s">
        <v>448</v>
      </c>
      <c r="H77" t="s">
        <v>216</v>
      </c>
      <c r="I77" t="s">
        <v>223</v>
      </c>
      <c r="J77" t="s">
        <v>520</v>
      </c>
      <c r="K77" s="78">
        <v>3.68</v>
      </c>
      <c r="L77" t="s">
        <v>116</v>
      </c>
      <c r="M77" s="78">
        <v>3</v>
      </c>
      <c r="N77" s="78">
        <v>-5.17</v>
      </c>
      <c r="O77" s="78">
        <v>1649000</v>
      </c>
      <c r="P77" s="78">
        <v>136.10181967252882</v>
      </c>
      <c r="Q77" s="78">
        <v>9614.4381915169597</v>
      </c>
      <c r="R77" s="78">
        <v>0.37</v>
      </c>
      <c r="S77" s="78">
        <v>4.42</v>
      </c>
      <c r="T77" s="78">
        <v>0.63</v>
      </c>
    </row>
    <row r="78" spans="2:20">
      <c r="B78" t="s">
        <v>521</v>
      </c>
      <c r="C78" t="s">
        <v>522</v>
      </c>
      <c r="D78" t="s">
        <v>129</v>
      </c>
      <c r="E78" t="s">
        <v>365</v>
      </c>
      <c r="F78" t="s">
        <v>523</v>
      </c>
      <c r="G78" t="s">
        <v>423</v>
      </c>
      <c r="H78" t="s">
        <v>216</v>
      </c>
      <c r="I78" t="s">
        <v>223</v>
      </c>
      <c r="J78" t="s">
        <v>524</v>
      </c>
      <c r="K78" s="78">
        <v>2.15</v>
      </c>
      <c r="L78" t="s">
        <v>112</v>
      </c>
      <c r="M78" s="78">
        <v>7.5</v>
      </c>
      <c r="N78" s="78">
        <v>45.53</v>
      </c>
      <c r="O78" s="78">
        <v>620160</v>
      </c>
      <c r="P78" s="78">
        <v>52.56054434339525</v>
      </c>
      <c r="Q78" s="78">
        <v>1253.6401285428001</v>
      </c>
      <c r="R78" s="78">
        <v>0.09</v>
      </c>
      <c r="S78" s="78">
        <v>0.57999999999999996</v>
      </c>
      <c r="T78" s="78">
        <v>0.08</v>
      </c>
    </row>
    <row r="79" spans="2:20">
      <c r="B79" t="s">
        <v>227</v>
      </c>
      <c r="C79" s="16"/>
      <c r="D79" s="16"/>
      <c r="E79" s="16"/>
      <c r="F79" s="16"/>
    </row>
    <row r="80" spans="2:20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zoomScale="80" zoomScaleNormal="80" workbookViewId="0">
      <selection activeCell="L30" sqref="L30"/>
    </sheetView>
  </sheetViews>
  <sheetFormatPr defaultColWidth="9.140625" defaultRowHeight="18"/>
  <cols>
    <col min="1" max="1" width="6.28515625" style="16" customWidth="1"/>
    <col min="2" max="2" width="54.140625" style="15" bestFit="1" customWidth="1"/>
    <col min="3" max="6" width="10.7109375" style="15" customWidth="1"/>
    <col min="7" max="7" width="30.5703125" style="15" bestFit="1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t="s">
        <v>1207</v>
      </c>
    </row>
    <row r="3" spans="2:61">
      <c r="B3" s="2" t="s">
        <v>2</v>
      </c>
      <c r="C3" t="s">
        <v>1206</v>
      </c>
    </row>
    <row r="4" spans="2:61">
      <c r="B4" s="2" t="s">
        <v>3</v>
      </c>
      <c r="C4" t="s">
        <v>191</v>
      </c>
    </row>
    <row r="6" spans="2:61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I6" s="19"/>
    </row>
    <row r="7" spans="2:61" ht="26.25" customHeight="1">
      <c r="B7" s="107" t="s">
        <v>95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19803370.809999999</v>
      </c>
      <c r="J11" s="7"/>
      <c r="K11" s="77">
        <v>274910.12736362749</v>
      </c>
      <c r="L11" s="7"/>
      <c r="M11" s="77">
        <v>100</v>
      </c>
      <c r="N11" s="77">
        <v>18.07</v>
      </c>
      <c r="BE11" s="16"/>
      <c r="BF11" s="19"/>
      <c r="BG11" s="16"/>
      <c r="BI11" s="16"/>
    </row>
    <row r="12" spans="2:61">
      <c r="B12" s="79" t="s">
        <v>195</v>
      </c>
      <c r="E12" s="16"/>
      <c r="F12" s="16"/>
      <c r="G12" s="16"/>
      <c r="I12" s="80">
        <v>19165402.809999999</v>
      </c>
      <c r="K12" s="80">
        <v>251104.067266</v>
      </c>
      <c r="M12" s="80">
        <v>91.34</v>
      </c>
      <c r="N12" s="80">
        <v>16.510000000000002</v>
      </c>
    </row>
    <row r="13" spans="2:61">
      <c r="B13" s="79" t="s">
        <v>525</v>
      </c>
      <c r="E13" s="16"/>
      <c r="F13" s="16"/>
      <c r="G13" s="16"/>
      <c r="I13" s="80">
        <v>13045423</v>
      </c>
      <c r="K13" s="80">
        <v>160590.80062299999</v>
      </c>
      <c r="M13" s="80">
        <v>58.42</v>
      </c>
      <c r="N13" s="80">
        <v>10.56</v>
      </c>
    </row>
    <row r="14" spans="2:61">
      <c r="B14" t="s">
        <v>526</v>
      </c>
      <c r="C14" t="s">
        <v>527</v>
      </c>
      <c r="D14" t="s">
        <v>106</v>
      </c>
      <c r="E14" t="s">
        <v>129</v>
      </c>
      <c r="F14" t="s">
        <v>528</v>
      </c>
      <c r="G14" t="s">
        <v>288</v>
      </c>
      <c r="H14" t="s">
        <v>108</v>
      </c>
      <c r="I14" s="78">
        <v>2126457</v>
      </c>
      <c r="J14" s="78">
        <v>663</v>
      </c>
      <c r="K14" s="78">
        <v>14098.40991</v>
      </c>
      <c r="L14" s="78">
        <v>0.2</v>
      </c>
      <c r="M14" s="78">
        <v>5.13</v>
      </c>
      <c r="N14" s="78">
        <v>0.93</v>
      </c>
    </row>
    <row r="15" spans="2:61">
      <c r="B15" t="s">
        <v>529</v>
      </c>
      <c r="C15" t="s">
        <v>530</v>
      </c>
      <c r="D15" t="s">
        <v>106</v>
      </c>
      <c r="E15" t="s">
        <v>129</v>
      </c>
      <c r="F15" t="s">
        <v>531</v>
      </c>
      <c r="G15" t="s">
        <v>288</v>
      </c>
      <c r="H15" t="s">
        <v>108</v>
      </c>
      <c r="I15" s="78">
        <v>1461711</v>
      </c>
      <c r="J15" s="78">
        <v>1940</v>
      </c>
      <c r="K15" s="78">
        <v>28357.1934</v>
      </c>
      <c r="L15" s="78">
        <v>0.11</v>
      </c>
      <c r="M15" s="78">
        <v>10.32</v>
      </c>
      <c r="N15" s="78">
        <v>1.86</v>
      </c>
    </row>
    <row r="16" spans="2:61">
      <c r="B16" t="s">
        <v>532</v>
      </c>
      <c r="C16" t="s">
        <v>533</v>
      </c>
      <c r="D16" t="s">
        <v>106</v>
      </c>
      <c r="E16" t="s">
        <v>129</v>
      </c>
      <c r="F16" t="s">
        <v>534</v>
      </c>
      <c r="G16" t="s">
        <v>288</v>
      </c>
      <c r="H16" t="s">
        <v>108</v>
      </c>
      <c r="I16" s="78">
        <v>1972761</v>
      </c>
      <c r="J16" s="78">
        <v>1353</v>
      </c>
      <c r="K16" s="78">
        <v>26691.456330000001</v>
      </c>
      <c r="L16" s="78">
        <v>0.13</v>
      </c>
      <c r="M16" s="78">
        <v>9.7100000000000009</v>
      </c>
      <c r="N16" s="78">
        <v>1.75</v>
      </c>
    </row>
    <row r="17" spans="2:14">
      <c r="B17" t="s">
        <v>535</v>
      </c>
      <c r="C17" t="s">
        <v>536</v>
      </c>
      <c r="D17" t="s">
        <v>106</v>
      </c>
      <c r="E17" t="s">
        <v>129</v>
      </c>
      <c r="F17" t="s">
        <v>537</v>
      </c>
      <c r="G17" t="s">
        <v>288</v>
      </c>
      <c r="H17" t="s">
        <v>108</v>
      </c>
      <c r="I17" s="78">
        <v>223504</v>
      </c>
      <c r="J17" s="78">
        <v>4440</v>
      </c>
      <c r="K17" s="78">
        <v>9923.5776000000005</v>
      </c>
      <c r="L17" s="78">
        <v>0.1</v>
      </c>
      <c r="M17" s="78">
        <v>3.61</v>
      </c>
      <c r="N17" s="78">
        <v>0.65</v>
      </c>
    </row>
    <row r="18" spans="2:14">
      <c r="B18" t="s">
        <v>538</v>
      </c>
      <c r="C18" t="s">
        <v>539</v>
      </c>
      <c r="D18" t="s">
        <v>106</v>
      </c>
      <c r="E18" t="s">
        <v>129</v>
      </c>
      <c r="F18" t="s">
        <v>540</v>
      </c>
      <c r="G18" t="s">
        <v>288</v>
      </c>
      <c r="H18" t="s">
        <v>108</v>
      </c>
      <c r="I18" s="78">
        <v>226893</v>
      </c>
      <c r="J18" s="78">
        <v>4715</v>
      </c>
      <c r="K18" s="78">
        <v>10698.00495</v>
      </c>
      <c r="L18" s="78">
        <v>0.23</v>
      </c>
      <c r="M18" s="78">
        <v>3.89</v>
      </c>
      <c r="N18" s="78">
        <v>0.7</v>
      </c>
    </row>
    <row r="19" spans="2:14">
      <c r="B19" t="s">
        <v>541</v>
      </c>
      <c r="C19" t="s">
        <v>542</v>
      </c>
      <c r="D19" t="s">
        <v>106</v>
      </c>
      <c r="E19" t="s">
        <v>129</v>
      </c>
      <c r="F19" t="s">
        <v>543</v>
      </c>
      <c r="G19" t="s">
        <v>118</v>
      </c>
      <c r="H19" t="s">
        <v>108</v>
      </c>
      <c r="I19" s="78">
        <v>15728</v>
      </c>
      <c r="J19" s="78">
        <v>62020</v>
      </c>
      <c r="K19" s="78">
        <v>9754.5056000000004</v>
      </c>
      <c r="L19" s="78">
        <v>0.15</v>
      </c>
      <c r="M19" s="78">
        <v>3.55</v>
      </c>
      <c r="N19" s="78">
        <v>0.64</v>
      </c>
    </row>
    <row r="20" spans="2:14">
      <c r="B20" t="s">
        <v>544</v>
      </c>
      <c r="C20" t="s">
        <v>545</v>
      </c>
      <c r="D20" t="s">
        <v>106</v>
      </c>
      <c r="E20" t="s">
        <v>129</v>
      </c>
      <c r="F20" t="s">
        <v>546</v>
      </c>
      <c r="G20" t="s">
        <v>118</v>
      </c>
      <c r="H20" t="s">
        <v>108</v>
      </c>
      <c r="I20" s="78">
        <v>5924</v>
      </c>
      <c r="J20" s="78">
        <v>74870</v>
      </c>
      <c r="K20" s="78">
        <v>4435.2987999999996</v>
      </c>
      <c r="L20" s="78">
        <v>0.05</v>
      </c>
      <c r="M20" s="78">
        <v>1.61</v>
      </c>
      <c r="N20" s="78">
        <v>0.28999999999999998</v>
      </c>
    </row>
    <row r="21" spans="2:14">
      <c r="B21" t="s">
        <v>547</v>
      </c>
      <c r="C21" t="s">
        <v>548</v>
      </c>
      <c r="D21" t="s">
        <v>106</v>
      </c>
      <c r="E21" t="s">
        <v>129</v>
      </c>
      <c r="F21" t="s">
        <v>549</v>
      </c>
      <c r="G21" t="s">
        <v>550</v>
      </c>
      <c r="H21" t="s">
        <v>108</v>
      </c>
      <c r="I21" s="78">
        <v>5809288</v>
      </c>
      <c r="J21" s="78">
        <v>65.599999999999994</v>
      </c>
      <c r="K21" s="78">
        <v>3810.8929280000002</v>
      </c>
      <c r="L21" s="78">
        <v>0.04</v>
      </c>
      <c r="M21" s="78">
        <v>1.39</v>
      </c>
      <c r="N21" s="78">
        <v>0.25</v>
      </c>
    </row>
    <row r="22" spans="2:14">
      <c r="B22" t="s">
        <v>551</v>
      </c>
      <c r="C22" t="s">
        <v>552</v>
      </c>
      <c r="D22" t="s">
        <v>106</v>
      </c>
      <c r="E22" t="s">
        <v>129</v>
      </c>
      <c r="F22" t="s">
        <v>323</v>
      </c>
      <c r="G22" t="s">
        <v>311</v>
      </c>
      <c r="H22" t="s">
        <v>108</v>
      </c>
      <c r="I22" s="78">
        <v>135578</v>
      </c>
      <c r="J22" s="78">
        <v>3440</v>
      </c>
      <c r="K22" s="78">
        <v>4663.8832000000002</v>
      </c>
      <c r="L22" s="78">
        <v>7.0000000000000007E-2</v>
      </c>
      <c r="M22" s="78">
        <v>1.7</v>
      </c>
      <c r="N22" s="78">
        <v>0.31</v>
      </c>
    </row>
    <row r="23" spans="2:14">
      <c r="B23" t="s">
        <v>553</v>
      </c>
      <c r="C23" t="s">
        <v>554</v>
      </c>
      <c r="D23" t="s">
        <v>106</v>
      </c>
      <c r="E23" t="s">
        <v>129</v>
      </c>
      <c r="F23" t="s">
        <v>555</v>
      </c>
      <c r="G23" t="s">
        <v>311</v>
      </c>
      <c r="H23" t="s">
        <v>108</v>
      </c>
      <c r="I23" s="78">
        <v>87656</v>
      </c>
      <c r="J23" s="78">
        <v>15480</v>
      </c>
      <c r="K23" s="78">
        <v>13569.148800000001</v>
      </c>
      <c r="L23" s="78">
        <v>0.2</v>
      </c>
      <c r="M23" s="78">
        <v>4.9400000000000004</v>
      </c>
      <c r="N23" s="78">
        <v>0.89</v>
      </c>
    </row>
    <row r="24" spans="2:14">
      <c r="B24" t="s">
        <v>556</v>
      </c>
      <c r="C24" t="s">
        <v>557</v>
      </c>
      <c r="D24" t="s">
        <v>106</v>
      </c>
      <c r="E24" t="s">
        <v>129</v>
      </c>
      <c r="F24" t="s">
        <v>558</v>
      </c>
      <c r="G24" t="s">
        <v>311</v>
      </c>
      <c r="H24" t="s">
        <v>108</v>
      </c>
      <c r="I24" s="78">
        <v>173800</v>
      </c>
      <c r="J24" s="78">
        <v>16360</v>
      </c>
      <c r="K24" s="78">
        <v>28433.68</v>
      </c>
      <c r="L24" s="78">
        <v>0.14000000000000001</v>
      </c>
      <c r="M24" s="78">
        <v>10.34</v>
      </c>
      <c r="N24" s="78">
        <v>1.87</v>
      </c>
    </row>
    <row r="25" spans="2:14">
      <c r="B25" t="s">
        <v>559</v>
      </c>
      <c r="C25" t="s">
        <v>560</v>
      </c>
      <c r="D25" t="s">
        <v>106</v>
      </c>
      <c r="E25" t="s">
        <v>129</v>
      </c>
      <c r="F25" t="s">
        <v>561</v>
      </c>
      <c r="G25" t="s">
        <v>138</v>
      </c>
      <c r="H25" t="s">
        <v>108</v>
      </c>
      <c r="I25" s="78">
        <v>806123</v>
      </c>
      <c r="J25" s="78">
        <v>763.5</v>
      </c>
      <c r="K25" s="78">
        <v>6154.7491049999999</v>
      </c>
      <c r="L25" s="78">
        <v>0.03</v>
      </c>
      <c r="M25" s="78">
        <v>2.2400000000000002</v>
      </c>
      <c r="N25" s="78">
        <v>0.4</v>
      </c>
    </row>
    <row r="26" spans="2:14">
      <c r="B26" s="79" t="s">
        <v>562</v>
      </c>
      <c r="E26" s="16"/>
      <c r="F26" s="16"/>
      <c r="G26" s="16"/>
      <c r="I26" s="80">
        <v>5441865.8099999996</v>
      </c>
      <c r="K26" s="80">
        <v>81912.413822999995</v>
      </c>
      <c r="M26" s="80">
        <v>29.8</v>
      </c>
      <c r="N26" s="80">
        <v>5.38</v>
      </c>
    </row>
    <row r="27" spans="2:14">
      <c r="B27" t="s">
        <v>563</v>
      </c>
      <c r="C27" t="s">
        <v>564</v>
      </c>
      <c r="D27" t="s">
        <v>106</v>
      </c>
      <c r="E27" t="s">
        <v>129</v>
      </c>
      <c r="F27" t="s">
        <v>565</v>
      </c>
      <c r="G27" t="s">
        <v>566</v>
      </c>
      <c r="H27" t="s">
        <v>108</v>
      </c>
      <c r="I27" s="78">
        <v>30365</v>
      </c>
      <c r="J27" s="78">
        <v>18170</v>
      </c>
      <c r="K27" s="78">
        <v>5517.3204999999998</v>
      </c>
      <c r="L27" s="78">
        <v>0.21</v>
      </c>
      <c r="M27" s="78">
        <v>2.0099999999999998</v>
      </c>
      <c r="N27" s="78">
        <v>0.36</v>
      </c>
    </row>
    <row r="28" spans="2:14">
      <c r="B28" t="s">
        <v>567</v>
      </c>
      <c r="C28" t="s">
        <v>568</v>
      </c>
      <c r="D28" t="s">
        <v>106</v>
      </c>
      <c r="E28" t="s">
        <v>129</v>
      </c>
      <c r="F28" t="s">
        <v>569</v>
      </c>
      <c r="G28" t="s">
        <v>566</v>
      </c>
      <c r="H28" t="s">
        <v>108</v>
      </c>
      <c r="I28" s="78">
        <v>123509</v>
      </c>
      <c r="J28" s="78">
        <v>2990</v>
      </c>
      <c r="K28" s="78">
        <v>3692.9191000000001</v>
      </c>
      <c r="L28" s="78">
        <v>0.2</v>
      </c>
      <c r="M28" s="78">
        <v>1.34</v>
      </c>
      <c r="N28" s="78">
        <v>0.24</v>
      </c>
    </row>
    <row r="29" spans="2:14">
      <c r="B29" t="s">
        <v>570</v>
      </c>
      <c r="C29" t="s">
        <v>571</v>
      </c>
      <c r="D29" t="s">
        <v>106</v>
      </c>
      <c r="E29" t="s">
        <v>129</v>
      </c>
      <c r="F29" t="s">
        <v>572</v>
      </c>
      <c r="G29" t="s">
        <v>118</v>
      </c>
      <c r="H29" t="s">
        <v>108</v>
      </c>
      <c r="I29" s="78">
        <v>49481</v>
      </c>
      <c r="J29" s="78">
        <v>15050</v>
      </c>
      <c r="K29" s="78">
        <v>7446.8905000000004</v>
      </c>
      <c r="L29" s="78">
        <v>0.28999999999999998</v>
      </c>
      <c r="M29" s="78">
        <v>2.71</v>
      </c>
      <c r="N29" s="78">
        <v>0.49</v>
      </c>
    </row>
    <row r="30" spans="2:14">
      <c r="B30" t="s">
        <v>573</v>
      </c>
      <c r="C30" t="s">
        <v>574</v>
      </c>
      <c r="D30" t="s">
        <v>106</v>
      </c>
      <c r="E30" t="s">
        <v>129</v>
      </c>
      <c r="F30" t="s">
        <v>575</v>
      </c>
      <c r="G30" t="s">
        <v>576</v>
      </c>
      <c r="H30" t="s">
        <v>108</v>
      </c>
      <c r="I30" s="78">
        <v>177504</v>
      </c>
      <c r="J30" s="78">
        <v>1168</v>
      </c>
      <c r="K30" s="78">
        <v>2073.2467200000001</v>
      </c>
      <c r="L30" s="78">
        <v>0.16</v>
      </c>
      <c r="M30" s="78">
        <v>0.75</v>
      </c>
      <c r="N30" s="78">
        <v>0.14000000000000001</v>
      </c>
    </row>
    <row r="31" spans="2:14">
      <c r="B31" t="s">
        <v>577</v>
      </c>
      <c r="C31" t="s">
        <v>578</v>
      </c>
      <c r="D31" t="s">
        <v>106</v>
      </c>
      <c r="E31" t="s">
        <v>129</v>
      </c>
      <c r="F31" t="s">
        <v>579</v>
      </c>
      <c r="G31" t="s">
        <v>576</v>
      </c>
      <c r="H31" t="s">
        <v>108</v>
      </c>
      <c r="I31" s="78">
        <v>1031115</v>
      </c>
      <c r="J31" s="78">
        <v>645.29999999999995</v>
      </c>
      <c r="K31" s="78">
        <v>6653.7850950000002</v>
      </c>
      <c r="L31" s="78">
        <v>0.28999999999999998</v>
      </c>
      <c r="M31" s="78">
        <v>2.42</v>
      </c>
      <c r="N31" s="78">
        <v>0.44</v>
      </c>
    </row>
    <row r="32" spans="2:14">
      <c r="B32" t="s">
        <v>580</v>
      </c>
      <c r="C32" t="s">
        <v>581</v>
      </c>
      <c r="D32" t="s">
        <v>106</v>
      </c>
      <c r="E32" t="s">
        <v>129</v>
      </c>
      <c r="F32" t="s">
        <v>319</v>
      </c>
      <c r="G32" t="s">
        <v>311</v>
      </c>
      <c r="H32" t="s">
        <v>108</v>
      </c>
      <c r="I32" s="78">
        <v>790862</v>
      </c>
      <c r="J32" s="78">
        <v>3140</v>
      </c>
      <c r="K32" s="78">
        <v>24833.066800000001</v>
      </c>
      <c r="L32" s="78">
        <v>0.51</v>
      </c>
      <c r="M32" s="78">
        <v>9.0299999999999994</v>
      </c>
      <c r="N32" s="78">
        <v>1.63</v>
      </c>
    </row>
    <row r="33" spans="2:14">
      <c r="B33" t="s">
        <v>582</v>
      </c>
      <c r="C33" t="s">
        <v>583</v>
      </c>
      <c r="D33" t="s">
        <v>106</v>
      </c>
      <c r="E33" t="s">
        <v>129</v>
      </c>
      <c r="F33" t="s">
        <v>584</v>
      </c>
      <c r="G33" t="s">
        <v>311</v>
      </c>
      <c r="H33" t="s">
        <v>108</v>
      </c>
      <c r="I33" s="78">
        <v>642810.81000000006</v>
      </c>
      <c r="J33" s="78">
        <v>1570</v>
      </c>
      <c r="K33" s="78">
        <v>10092.129717</v>
      </c>
      <c r="L33" s="78">
        <v>0.22</v>
      </c>
      <c r="M33" s="78">
        <v>3.67</v>
      </c>
      <c r="N33" s="78">
        <v>0.66</v>
      </c>
    </row>
    <row r="34" spans="2:14">
      <c r="B34" t="s">
        <v>585</v>
      </c>
      <c r="C34" t="s">
        <v>586</v>
      </c>
      <c r="D34" t="s">
        <v>106</v>
      </c>
      <c r="E34" t="s">
        <v>129</v>
      </c>
      <c r="F34" t="s">
        <v>587</v>
      </c>
      <c r="G34" t="s">
        <v>311</v>
      </c>
      <c r="H34" t="s">
        <v>108</v>
      </c>
      <c r="I34" s="78">
        <v>60085</v>
      </c>
      <c r="J34" s="78">
        <v>7191</v>
      </c>
      <c r="K34" s="78">
        <v>4320.7123499999998</v>
      </c>
      <c r="L34" s="78">
        <v>0.27</v>
      </c>
      <c r="M34" s="78">
        <v>1.57</v>
      </c>
      <c r="N34" s="78">
        <v>0.28000000000000003</v>
      </c>
    </row>
    <row r="35" spans="2:14">
      <c r="B35" t="s">
        <v>588</v>
      </c>
      <c r="C35" t="s">
        <v>589</v>
      </c>
      <c r="D35" t="s">
        <v>106</v>
      </c>
      <c r="E35" t="s">
        <v>129</v>
      </c>
      <c r="F35" t="s">
        <v>590</v>
      </c>
      <c r="G35" t="s">
        <v>311</v>
      </c>
      <c r="H35" t="s">
        <v>108</v>
      </c>
      <c r="I35" s="78">
        <v>1438400</v>
      </c>
      <c r="J35" s="78">
        <v>692</v>
      </c>
      <c r="K35" s="78">
        <v>9953.7279999999992</v>
      </c>
      <c r="L35" s="78">
        <v>0.56000000000000005</v>
      </c>
      <c r="M35" s="78">
        <v>3.62</v>
      </c>
      <c r="N35" s="78">
        <v>0.65</v>
      </c>
    </row>
    <row r="36" spans="2:14">
      <c r="B36" t="s">
        <v>591</v>
      </c>
      <c r="C36" t="s">
        <v>592</v>
      </c>
      <c r="D36" t="s">
        <v>106</v>
      </c>
      <c r="E36" t="s">
        <v>129</v>
      </c>
      <c r="F36" t="s">
        <v>593</v>
      </c>
      <c r="G36" t="s">
        <v>311</v>
      </c>
      <c r="H36" t="s">
        <v>108</v>
      </c>
      <c r="I36" s="78">
        <v>375242</v>
      </c>
      <c r="J36" s="78">
        <v>1146</v>
      </c>
      <c r="K36" s="78">
        <v>4300.2733200000002</v>
      </c>
      <c r="L36" s="78">
        <v>0.23</v>
      </c>
      <c r="M36" s="78">
        <v>1.56</v>
      </c>
      <c r="N36" s="78">
        <v>0.28000000000000003</v>
      </c>
    </row>
    <row r="37" spans="2:14">
      <c r="B37" t="s">
        <v>594</v>
      </c>
      <c r="C37" t="s">
        <v>595</v>
      </c>
      <c r="D37" t="s">
        <v>106</v>
      </c>
      <c r="E37" t="s">
        <v>129</v>
      </c>
      <c r="F37" t="s">
        <v>596</v>
      </c>
      <c r="G37" t="s">
        <v>133</v>
      </c>
      <c r="H37" t="s">
        <v>108</v>
      </c>
      <c r="I37" s="78">
        <v>585971</v>
      </c>
      <c r="J37" s="78">
        <v>256.10000000000002</v>
      </c>
      <c r="K37" s="78">
        <v>1500.6717309999999</v>
      </c>
      <c r="L37" s="78">
        <v>0.12</v>
      </c>
      <c r="M37" s="78">
        <v>0.55000000000000004</v>
      </c>
      <c r="N37" s="78">
        <v>0.1</v>
      </c>
    </row>
    <row r="38" spans="2:14">
      <c r="B38" t="s">
        <v>597</v>
      </c>
      <c r="C38" t="s">
        <v>598</v>
      </c>
      <c r="D38" t="s">
        <v>106</v>
      </c>
      <c r="E38" t="s">
        <v>129</v>
      </c>
      <c r="F38" t="s">
        <v>599</v>
      </c>
      <c r="G38" t="s">
        <v>134</v>
      </c>
      <c r="H38" t="s">
        <v>108</v>
      </c>
      <c r="I38" s="78">
        <v>136521</v>
      </c>
      <c r="J38" s="78">
        <v>1119</v>
      </c>
      <c r="K38" s="78">
        <v>1527.6699900000001</v>
      </c>
      <c r="L38" s="78">
        <v>0.2</v>
      </c>
      <c r="M38" s="78">
        <v>0.56000000000000005</v>
      </c>
      <c r="N38" s="78">
        <v>0.1</v>
      </c>
    </row>
    <row r="39" spans="2:14">
      <c r="B39" s="79" t="s">
        <v>600</v>
      </c>
      <c r="E39" s="16"/>
      <c r="F39" s="16"/>
      <c r="G39" s="16"/>
      <c r="I39" s="80">
        <v>678114</v>
      </c>
      <c r="K39" s="80">
        <v>8600.8528200000001</v>
      </c>
      <c r="M39" s="80">
        <v>3.13</v>
      </c>
      <c r="N39" s="80">
        <v>0.56999999999999995</v>
      </c>
    </row>
    <row r="40" spans="2:14">
      <c r="B40" t="s">
        <v>601</v>
      </c>
      <c r="C40" t="s">
        <v>602</v>
      </c>
      <c r="D40" t="s">
        <v>106</v>
      </c>
      <c r="E40" t="s">
        <v>129</v>
      </c>
      <c r="F40" t="s">
        <v>603</v>
      </c>
      <c r="G40" t="s">
        <v>604</v>
      </c>
      <c r="H40" t="s">
        <v>108</v>
      </c>
      <c r="I40" s="78">
        <v>35800</v>
      </c>
      <c r="J40" s="78">
        <v>710.7</v>
      </c>
      <c r="K40" s="78">
        <v>254.4306</v>
      </c>
      <c r="L40" s="78">
        <v>0.19</v>
      </c>
      <c r="M40" s="78">
        <v>0.09</v>
      </c>
      <c r="N40" s="78">
        <v>0.02</v>
      </c>
    </row>
    <row r="41" spans="2:14">
      <c r="B41" t="s">
        <v>605</v>
      </c>
      <c r="C41" t="s">
        <v>606</v>
      </c>
      <c r="D41" t="s">
        <v>106</v>
      </c>
      <c r="E41" t="s">
        <v>129</v>
      </c>
      <c r="F41" t="s">
        <v>339</v>
      </c>
      <c r="G41" t="s">
        <v>118</v>
      </c>
      <c r="H41" t="s">
        <v>108</v>
      </c>
      <c r="I41" s="78">
        <v>9316</v>
      </c>
      <c r="J41" s="78">
        <v>59</v>
      </c>
      <c r="K41" s="78">
        <v>5.4964399999999998</v>
      </c>
      <c r="L41" s="78">
        <v>0.01</v>
      </c>
      <c r="M41" s="78">
        <v>0</v>
      </c>
      <c r="N41" s="78">
        <v>0</v>
      </c>
    </row>
    <row r="42" spans="2:14">
      <c r="B42" t="s">
        <v>607</v>
      </c>
      <c r="C42" t="s">
        <v>608</v>
      </c>
      <c r="D42" t="s">
        <v>106</v>
      </c>
      <c r="E42" t="s">
        <v>129</v>
      </c>
      <c r="F42" t="s">
        <v>609</v>
      </c>
      <c r="G42" t="s">
        <v>610</v>
      </c>
      <c r="H42" t="s">
        <v>108</v>
      </c>
      <c r="I42" s="78">
        <v>23900</v>
      </c>
      <c r="J42" s="78">
        <v>1117</v>
      </c>
      <c r="K42" s="78">
        <v>266.96300000000002</v>
      </c>
      <c r="L42" s="78">
        <v>0.18</v>
      </c>
      <c r="M42" s="78">
        <v>0.1</v>
      </c>
      <c r="N42" s="78">
        <v>0.02</v>
      </c>
    </row>
    <row r="43" spans="2:14">
      <c r="B43" t="s">
        <v>611</v>
      </c>
      <c r="C43" t="s">
        <v>612</v>
      </c>
      <c r="D43" t="s">
        <v>106</v>
      </c>
      <c r="E43" t="s">
        <v>129</v>
      </c>
      <c r="F43" t="s">
        <v>613</v>
      </c>
      <c r="G43" t="s">
        <v>311</v>
      </c>
      <c r="H43" t="s">
        <v>108</v>
      </c>
      <c r="I43" s="78">
        <v>43300</v>
      </c>
      <c r="J43" s="78">
        <v>3651</v>
      </c>
      <c r="K43" s="78">
        <v>1580.883</v>
      </c>
      <c r="L43" s="78">
        <v>0.32</v>
      </c>
      <c r="M43" s="78">
        <v>0.57999999999999996</v>
      </c>
      <c r="N43" s="78">
        <v>0.1</v>
      </c>
    </row>
    <row r="44" spans="2:14">
      <c r="B44" t="s">
        <v>614</v>
      </c>
      <c r="C44" t="s">
        <v>615</v>
      </c>
      <c r="D44" t="s">
        <v>106</v>
      </c>
      <c r="E44" t="s">
        <v>129</v>
      </c>
      <c r="F44" t="s">
        <v>616</v>
      </c>
      <c r="G44" t="s">
        <v>311</v>
      </c>
      <c r="H44" t="s">
        <v>108</v>
      </c>
      <c r="I44" s="78">
        <v>354980</v>
      </c>
      <c r="J44" s="78">
        <v>418.4</v>
      </c>
      <c r="K44" s="78">
        <v>1485.23632</v>
      </c>
      <c r="L44" s="78">
        <v>0.25</v>
      </c>
      <c r="M44" s="78">
        <v>0.54</v>
      </c>
      <c r="N44" s="78">
        <v>0.1</v>
      </c>
    </row>
    <row r="45" spans="2:14">
      <c r="B45" t="s">
        <v>617</v>
      </c>
      <c r="C45" t="s">
        <v>618</v>
      </c>
      <c r="D45" t="s">
        <v>106</v>
      </c>
      <c r="E45" t="s">
        <v>129</v>
      </c>
      <c r="F45" t="s">
        <v>619</v>
      </c>
      <c r="G45" t="s">
        <v>311</v>
      </c>
      <c r="H45" t="s">
        <v>108</v>
      </c>
      <c r="I45" s="78">
        <v>71570</v>
      </c>
      <c r="J45" s="78">
        <v>2655</v>
      </c>
      <c r="K45" s="78">
        <v>1900.1835000000001</v>
      </c>
      <c r="L45" s="78">
        <v>0.25</v>
      </c>
      <c r="M45" s="78">
        <v>0.69</v>
      </c>
      <c r="N45" s="78">
        <v>0.12</v>
      </c>
    </row>
    <row r="46" spans="2:14">
      <c r="B46" t="s">
        <v>620</v>
      </c>
      <c r="C46" t="s">
        <v>621</v>
      </c>
      <c r="D46" t="s">
        <v>106</v>
      </c>
      <c r="E46" t="s">
        <v>129</v>
      </c>
      <c r="F46" t="s">
        <v>622</v>
      </c>
      <c r="G46" t="s">
        <v>134</v>
      </c>
      <c r="H46" t="s">
        <v>108</v>
      </c>
      <c r="I46" s="78">
        <v>7620</v>
      </c>
      <c r="J46" s="78">
        <v>2579</v>
      </c>
      <c r="K46" s="78">
        <v>196.5198</v>
      </c>
      <c r="L46" s="78">
        <v>0.05</v>
      </c>
      <c r="M46" s="78">
        <v>7.0000000000000007E-2</v>
      </c>
      <c r="N46" s="78">
        <v>0.01</v>
      </c>
    </row>
    <row r="47" spans="2:14">
      <c r="B47" t="s">
        <v>623</v>
      </c>
      <c r="C47" t="s">
        <v>624</v>
      </c>
      <c r="D47" t="s">
        <v>106</v>
      </c>
      <c r="E47" t="s">
        <v>129</v>
      </c>
      <c r="F47" t="s">
        <v>625</v>
      </c>
      <c r="G47" t="s">
        <v>134</v>
      </c>
      <c r="H47" t="s">
        <v>108</v>
      </c>
      <c r="I47" s="78">
        <v>21100</v>
      </c>
      <c r="J47" s="78">
        <v>3336</v>
      </c>
      <c r="K47" s="78">
        <v>703.89599999999996</v>
      </c>
      <c r="L47" s="78">
        <v>0.14000000000000001</v>
      </c>
      <c r="M47" s="78">
        <v>0.26</v>
      </c>
      <c r="N47" s="78">
        <v>0.05</v>
      </c>
    </row>
    <row r="48" spans="2:14">
      <c r="B48" t="s">
        <v>626</v>
      </c>
      <c r="C48" t="s">
        <v>627</v>
      </c>
      <c r="D48" t="s">
        <v>106</v>
      </c>
      <c r="E48" t="s">
        <v>129</v>
      </c>
      <c r="F48" t="s">
        <v>628</v>
      </c>
      <c r="G48" t="s">
        <v>134</v>
      </c>
      <c r="H48" t="s">
        <v>108</v>
      </c>
      <c r="I48" s="78">
        <v>110528</v>
      </c>
      <c r="J48" s="78">
        <v>1997</v>
      </c>
      <c r="K48" s="78">
        <v>2207.2441600000002</v>
      </c>
      <c r="L48" s="78">
        <v>0.4</v>
      </c>
      <c r="M48" s="78">
        <v>0.8</v>
      </c>
      <c r="N48" s="78">
        <v>0.15</v>
      </c>
    </row>
    <row r="49" spans="2:14">
      <c r="B49" s="79" t="s">
        <v>629</v>
      </c>
      <c r="E49" s="16"/>
      <c r="F49" s="16"/>
      <c r="G49" s="16"/>
      <c r="I49" s="80">
        <v>0</v>
      </c>
      <c r="K49" s="80">
        <v>0</v>
      </c>
      <c r="M49" s="80">
        <v>0</v>
      </c>
      <c r="N49" s="80">
        <v>0</v>
      </c>
    </row>
    <row r="50" spans="2:14">
      <c r="B50" t="s">
        <v>216</v>
      </c>
      <c r="C50" t="s">
        <v>216</v>
      </c>
      <c r="E50" s="16"/>
      <c r="F50" s="16"/>
      <c r="G50" t="s">
        <v>216</v>
      </c>
      <c r="H50" t="s">
        <v>216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</row>
    <row r="51" spans="2:14">
      <c r="B51" s="79" t="s">
        <v>224</v>
      </c>
      <c r="E51" s="16"/>
      <c r="F51" s="16"/>
      <c r="G51" s="16"/>
      <c r="I51" s="80">
        <v>637968</v>
      </c>
      <c r="K51" s="80">
        <v>23806.060097627502</v>
      </c>
      <c r="M51" s="80">
        <v>8.66</v>
      </c>
      <c r="N51" s="80">
        <v>1.56</v>
      </c>
    </row>
    <row r="52" spans="2:14">
      <c r="B52" s="79" t="s">
        <v>283</v>
      </c>
      <c r="E52" s="16"/>
      <c r="F52" s="16"/>
      <c r="G52" s="16"/>
      <c r="I52" s="80">
        <v>0</v>
      </c>
      <c r="K52" s="80">
        <v>0</v>
      </c>
      <c r="M52" s="80">
        <v>0</v>
      </c>
      <c r="N52" s="80">
        <v>0</v>
      </c>
    </row>
    <row r="53" spans="2:14">
      <c r="B53" t="s">
        <v>216</v>
      </c>
      <c r="C53" t="s">
        <v>216</v>
      </c>
      <c r="E53" s="16"/>
      <c r="F53" s="16"/>
      <c r="G53" t="s">
        <v>216</v>
      </c>
      <c r="H53" t="s">
        <v>216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</row>
    <row r="54" spans="2:14">
      <c r="B54" s="79" t="s">
        <v>284</v>
      </c>
      <c r="E54" s="16"/>
      <c r="F54" s="16"/>
      <c r="G54" s="16"/>
      <c r="I54" s="80">
        <v>637968</v>
      </c>
      <c r="K54" s="80">
        <v>23806.060097627502</v>
      </c>
      <c r="M54" s="80">
        <v>8.66</v>
      </c>
      <c r="N54" s="80">
        <v>1.56</v>
      </c>
    </row>
    <row r="55" spans="2:14">
      <c r="B55" t="s">
        <v>630</v>
      </c>
      <c r="C55" t="s">
        <v>631</v>
      </c>
      <c r="D55" t="s">
        <v>632</v>
      </c>
      <c r="E55" t="s">
        <v>365</v>
      </c>
      <c r="F55" t="s">
        <v>633</v>
      </c>
      <c r="G55" t="s">
        <v>453</v>
      </c>
      <c r="H55" t="s">
        <v>112</v>
      </c>
      <c r="I55" s="78">
        <v>20170</v>
      </c>
      <c r="J55" s="78">
        <v>12987</v>
      </c>
      <c r="K55" s="78">
        <v>10074.512003399999</v>
      </c>
      <c r="L55" s="78">
        <v>0</v>
      </c>
      <c r="M55" s="78">
        <v>3.66</v>
      </c>
      <c r="N55" s="78">
        <v>0.66</v>
      </c>
    </row>
    <row r="56" spans="2:14">
      <c r="B56" t="s">
        <v>634</v>
      </c>
      <c r="C56" t="s">
        <v>635</v>
      </c>
      <c r="D56" t="s">
        <v>632</v>
      </c>
      <c r="E56" t="s">
        <v>365</v>
      </c>
      <c r="F56" t="s">
        <v>636</v>
      </c>
      <c r="G56" t="s">
        <v>433</v>
      </c>
      <c r="H56" t="s">
        <v>112</v>
      </c>
      <c r="I56" s="78">
        <v>4297</v>
      </c>
      <c r="J56" s="78">
        <v>5000</v>
      </c>
      <c r="K56" s="78">
        <v>826.31309999999996</v>
      </c>
      <c r="L56" s="78">
        <v>0.01</v>
      </c>
      <c r="M56" s="78">
        <v>0.3</v>
      </c>
      <c r="N56" s="78">
        <v>0.05</v>
      </c>
    </row>
    <row r="57" spans="2:14">
      <c r="B57" t="s">
        <v>637</v>
      </c>
      <c r="C57" t="s">
        <v>638</v>
      </c>
      <c r="D57" t="s">
        <v>639</v>
      </c>
      <c r="E57" t="s">
        <v>365</v>
      </c>
      <c r="F57" t="s">
        <v>479</v>
      </c>
      <c r="G57" t="s">
        <v>433</v>
      </c>
      <c r="H57" t="s">
        <v>112</v>
      </c>
      <c r="I57" s="78">
        <v>18160</v>
      </c>
      <c r="J57" s="78">
        <v>9067</v>
      </c>
      <c r="K57" s="78">
        <v>6332.6974511999997</v>
      </c>
      <c r="L57" s="78">
        <v>0.01</v>
      </c>
      <c r="M57" s="78">
        <v>2.2999999999999998</v>
      </c>
      <c r="N57" s="78">
        <v>0.42</v>
      </c>
    </row>
    <row r="58" spans="2:14">
      <c r="B58" t="s">
        <v>640</v>
      </c>
      <c r="C58" t="s">
        <v>641</v>
      </c>
      <c r="D58" t="s">
        <v>642</v>
      </c>
      <c r="E58" t="s">
        <v>365</v>
      </c>
      <c r="F58" t="s">
        <v>643</v>
      </c>
      <c r="G58" t="s">
        <v>448</v>
      </c>
      <c r="H58" t="s">
        <v>112</v>
      </c>
      <c r="I58" s="78">
        <v>244600</v>
      </c>
      <c r="J58" s="78">
        <v>13.88</v>
      </c>
      <c r="K58" s="78">
        <v>130.57354608</v>
      </c>
      <c r="L58" s="78">
        <v>0.05</v>
      </c>
      <c r="M58" s="78">
        <v>0.05</v>
      </c>
      <c r="N58" s="78">
        <v>0.01</v>
      </c>
    </row>
    <row r="59" spans="2:14">
      <c r="B59" t="s">
        <v>644</v>
      </c>
      <c r="C59" t="s">
        <v>645</v>
      </c>
      <c r="D59" t="s">
        <v>129</v>
      </c>
      <c r="E59" t="s">
        <v>365</v>
      </c>
      <c r="F59" t="s">
        <v>646</v>
      </c>
      <c r="G59" t="s">
        <v>448</v>
      </c>
      <c r="H59" t="s">
        <v>116</v>
      </c>
      <c r="I59" s="78">
        <v>221500</v>
      </c>
      <c r="J59" s="78">
        <v>385.7</v>
      </c>
      <c r="K59" s="78">
        <v>3659.8450094499999</v>
      </c>
      <c r="L59" s="78">
        <v>0.06</v>
      </c>
      <c r="M59" s="78">
        <v>1.33</v>
      </c>
      <c r="N59" s="78">
        <v>0.24</v>
      </c>
    </row>
    <row r="60" spans="2:14">
      <c r="B60" t="s">
        <v>647</v>
      </c>
      <c r="C60" t="s">
        <v>648</v>
      </c>
      <c r="D60" t="s">
        <v>642</v>
      </c>
      <c r="E60" t="s">
        <v>365</v>
      </c>
      <c r="F60" t="s">
        <v>649</v>
      </c>
      <c r="G60" t="s">
        <v>448</v>
      </c>
      <c r="H60" t="s">
        <v>116</v>
      </c>
      <c r="I60" s="78">
        <v>129241</v>
      </c>
      <c r="J60" s="78">
        <v>502.5</v>
      </c>
      <c r="K60" s="78">
        <v>2782.1189874974998</v>
      </c>
      <c r="L60" s="78">
        <v>1.21</v>
      </c>
      <c r="M60" s="78">
        <v>1.01</v>
      </c>
      <c r="N60" s="78">
        <v>0.18</v>
      </c>
    </row>
    <row r="61" spans="2:14">
      <c r="B61" t="s">
        <v>227</v>
      </c>
      <c r="E61" s="16"/>
      <c r="F61" s="16"/>
      <c r="G61" s="16"/>
    </row>
    <row r="62" spans="2:14">
      <c r="E62" s="16"/>
      <c r="F62" s="16"/>
      <c r="G62" s="16"/>
    </row>
    <row r="63" spans="2:14">
      <c r="E63" s="16"/>
      <c r="F63" s="16"/>
      <c r="G63" s="16"/>
    </row>
    <row r="64" spans="2:14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zoomScale="80" zoomScaleNormal="80" workbookViewId="0">
      <selection activeCell="L30" sqref="L30"/>
    </sheetView>
  </sheetViews>
  <sheetFormatPr defaultColWidth="9.140625" defaultRowHeight="18"/>
  <cols>
    <col min="1" max="1" width="6.28515625" style="16" customWidth="1"/>
    <col min="2" max="2" width="54.42578125" style="15" bestFit="1" customWidth="1"/>
    <col min="3" max="5" width="10.7109375" style="15" customWidth="1"/>
    <col min="6" max="6" width="19.85546875" style="15" bestFit="1" customWidth="1"/>
    <col min="7" max="7" width="12.140625" style="15" bestFit="1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t="s">
        <v>1207</v>
      </c>
    </row>
    <row r="3" spans="2:62">
      <c r="B3" s="2" t="s">
        <v>2</v>
      </c>
      <c r="C3" t="s">
        <v>1206</v>
      </c>
    </row>
    <row r="4" spans="2:62">
      <c r="B4" s="2" t="s">
        <v>3</v>
      </c>
      <c r="C4" t="s">
        <v>191</v>
      </c>
    </row>
    <row r="6" spans="2:62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  <c r="BJ6" s="19"/>
    </row>
    <row r="7" spans="2:62" ht="26.25" customHeight="1">
      <c r="B7" s="107" t="s">
        <v>97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6940</v>
      </c>
      <c r="I11" s="7"/>
      <c r="J11" s="77">
        <v>1515.73694974</v>
      </c>
      <c r="K11" s="7"/>
      <c r="L11" s="77">
        <v>100</v>
      </c>
      <c r="M11" s="77">
        <v>0.1</v>
      </c>
      <c r="N11" s="35"/>
      <c r="BG11" s="16"/>
      <c r="BH11" s="19"/>
      <c r="BJ11" s="16"/>
    </row>
    <row r="12" spans="2:62">
      <c r="B12" s="79" t="s">
        <v>195</v>
      </c>
      <c r="D12" s="16"/>
      <c r="E12" s="16"/>
      <c r="F12" s="16"/>
      <c r="G12" s="16"/>
      <c r="H12" s="80">
        <v>0</v>
      </c>
      <c r="J12" s="80">
        <v>0</v>
      </c>
      <c r="L12" s="80">
        <v>0</v>
      </c>
      <c r="M12" s="80">
        <v>0</v>
      </c>
    </row>
    <row r="13" spans="2:62">
      <c r="B13" s="79" t="s">
        <v>650</v>
      </c>
      <c r="D13" s="16"/>
      <c r="E13" s="16"/>
      <c r="F13" s="16"/>
      <c r="G13" s="16"/>
      <c r="H13" s="80">
        <v>0</v>
      </c>
      <c r="J13" s="80">
        <v>0</v>
      </c>
      <c r="L13" s="80">
        <v>0</v>
      </c>
      <c r="M13" s="80">
        <v>0</v>
      </c>
    </row>
    <row r="14" spans="2:62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</row>
    <row r="15" spans="2:62">
      <c r="B15" s="79" t="s">
        <v>651</v>
      </c>
      <c r="D15" s="16"/>
      <c r="E15" s="16"/>
      <c r="F15" s="16"/>
      <c r="G15" s="16"/>
      <c r="H15" s="80">
        <v>0</v>
      </c>
      <c r="J15" s="80">
        <v>0</v>
      </c>
      <c r="L15" s="80">
        <v>0</v>
      </c>
      <c r="M15" s="80">
        <v>0</v>
      </c>
    </row>
    <row r="16" spans="2:62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652</v>
      </c>
      <c r="D17" s="16"/>
      <c r="E17" s="16"/>
      <c r="F17" s="16"/>
      <c r="G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s="79" t="s">
        <v>362</v>
      </c>
      <c r="D19" s="16"/>
      <c r="E19" s="16"/>
      <c r="F19" s="16"/>
      <c r="G19" s="16"/>
      <c r="H19" s="80">
        <v>0</v>
      </c>
      <c r="J19" s="80">
        <v>0</v>
      </c>
      <c r="L19" s="80">
        <v>0</v>
      </c>
      <c r="M19" s="80">
        <v>0</v>
      </c>
    </row>
    <row r="20" spans="2:13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s="79" t="s">
        <v>653</v>
      </c>
      <c r="D21" s="16"/>
      <c r="E21" s="16"/>
      <c r="F21" s="16"/>
      <c r="G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t="s">
        <v>216</v>
      </c>
      <c r="C22" t="s">
        <v>216</v>
      </c>
      <c r="D22" s="16"/>
      <c r="E22" s="16"/>
      <c r="F22" t="s">
        <v>216</v>
      </c>
      <c r="G22" t="s">
        <v>216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</row>
    <row r="23" spans="2:13">
      <c r="B23" s="79" t="s">
        <v>654</v>
      </c>
      <c r="D23" s="16"/>
      <c r="E23" s="16"/>
      <c r="F23" s="16"/>
      <c r="G23" s="16"/>
      <c r="H23" s="80">
        <v>0</v>
      </c>
      <c r="J23" s="80">
        <v>0</v>
      </c>
      <c r="L23" s="80">
        <v>0</v>
      </c>
      <c r="M23" s="80">
        <v>0</v>
      </c>
    </row>
    <row r="24" spans="2:13">
      <c r="B24" t="s">
        <v>216</v>
      </c>
      <c r="C24" t="s">
        <v>216</v>
      </c>
      <c r="D24" s="16"/>
      <c r="E24" s="16"/>
      <c r="F24" t="s">
        <v>216</v>
      </c>
      <c r="G24" t="s">
        <v>216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</row>
    <row r="25" spans="2:13">
      <c r="B25" s="79" t="s">
        <v>224</v>
      </c>
      <c r="D25" s="16"/>
      <c r="E25" s="16"/>
      <c r="F25" s="16"/>
      <c r="G25" s="16"/>
      <c r="H25" s="80">
        <v>6940</v>
      </c>
      <c r="J25" s="80">
        <v>1515.73694974</v>
      </c>
      <c r="L25" s="80">
        <v>100</v>
      </c>
      <c r="M25" s="80">
        <v>0.1</v>
      </c>
    </row>
    <row r="26" spans="2:13">
      <c r="B26" s="79" t="s">
        <v>655</v>
      </c>
      <c r="D26" s="16"/>
      <c r="E26" s="16"/>
      <c r="F26" s="16"/>
      <c r="G26" s="16"/>
      <c r="H26" s="80">
        <v>6940</v>
      </c>
      <c r="J26" s="80">
        <v>1515.73694974</v>
      </c>
      <c r="L26" s="80">
        <v>100</v>
      </c>
      <c r="M26" s="80">
        <v>0.1</v>
      </c>
    </row>
    <row r="27" spans="2:13">
      <c r="B27" t="s">
        <v>656</v>
      </c>
      <c r="C27" t="s">
        <v>657</v>
      </c>
      <c r="D27" t="s">
        <v>658</v>
      </c>
      <c r="E27" t="s">
        <v>659</v>
      </c>
      <c r="F27" t="s">
        <v>394</v>
      </c>
      <c r="G27" t="s">
        <v>116</v>
      </c>
      <c r="H27" s="78">
        <v>2440</v>
      </c>
      <c r="I27" s="78">
        <v>8534</v>
      </c>
      <c r="J27" s="78">
        <v>892.03478343999996</v>
      </c>
      <c r="K27" s="78">
        <v>0</v>
      </c>
      <c r="L27" s="78">
        <v>58.85</v>
      </c>
      <c r="M27" s="78">
        <v>0.06</v>
      </c>
    </row>
    <row r="28" spans="2:13">
      <c r="B28" t="s">
        <v>660</v>
      </c>
      <c r="C28" t="s">
        <v>661</v>
      </c>
      <c r="D28" t="s">
        <v>632</v>
      </c>
      <c r="E28" t="s">
        <v>662</v>
      </c>
      <c r="F28" t="s">
        <v>394</v>
      </c>
      <c r="G28" t="s">
        <v>112</v>
      </c>
      <c r="H28" s="78">
        <v>4110</v>
      </c>
      <c r="I28" s="78">
        <v>1958</v>
      </c>
      <c r="J28" s="78">
        <v>309.5022348</v>
      </c>
      <c r="K28" s="78">
        <v>0</v>
      </c>
      <c r="L28" s="78">
        <v>20.420000000000002</v>
      </c>
      <c r="M28" s="78">
        <v>0.02</v>
      </c>
    </row>
    <row r="29" spans="2:13">
      <c r="B29" t="s">
        <v>663</v>
      </c>
      <c r="C29" t="s">
        <v>664</v>
      </c>
      <c r="D29" t="s">
        <v>639</v>
      </c>
      <c r="E29" t="s">
        <v>665</v>
      </c>
      <c r="F29" t="s">
        <v>394</v>
      </c>
      <c r="G29" t="s">
        <v>112</v>
      </c>
      <c r="H29" s="78">
        <v>390</v>
      </c>
      <c r="I29" s="78">
        <v>20947.5</v>
      </c>
      <c r="J29" s="78">
        <v>314.19993149999999</v>
      </c>
      <c r="K29" s="78">
        <v>0</v>
      </c>
      <c r="L29" s="78">
        <v>20.73</v>
      </c>
      <c r="M29" s="78">
        <v>0.02</v>
      </c>
    </row>
    <row r="30" spans="2:13">
      <c r="B30" s="79" t="s">
        <v>666</v>
      </c>
      <c r="D30" s="16"/>
      <c r="E30" s="16"/>
      <c r="F30" s="16"/>
      <c r="G30" s="16"/>
      <c r="H30" s="80">
        <v>0</v>
      </c>
      <c r="J30" s="80">
        <v>0</v>
      </c>
      <c r="L30" s="80">
        <v>0</v>
      </c>
      <c r="M30" s="80">
        <v>0</v>
      </c>
    </row>
    <row r="31" spans="2:13">
      <c r="B31" t="s">
        <v>216</v>
      </c>
      <c r="C31" t="s">
        <v>216</v>
      </c>
      <c r="D31" s="16"/>
      <c r="E31" s="16"/>
      <c r="F31" t="s">
        <v>216</v>
      </c>
      <c r="G31" t="s">
        <v>216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</row>
    <row r="32" spans="2:13">
      <c r="B32" s="79" t="s">
        <v>362</v>
      </c>
      <c r="D32" s="16"/>
      <c r="E32" s="16"/>
      <c r="F32" s="16"/>
      <c r="G32" s="16"/>
      <c r="H32" s="80">
        <v>0</v>
      </c>
      <c r="J32" s="80">
        <v>0</v>
      </c>
      <c r="L32" s="80">
        <v>0</v>
      </c>
      <c r="M32" s="80">
        <v>0</v>
      </c>
    </row>
    <row r="33" spans="2:13">
      <c r="B33" t="s">
        <v>216</v>
      </c>
      <c r="C33" t="s">
        <v>216</v>
      </c>
      <c r="D33" s="16"/>
      <c r="E33" s="16"/>
      <c r="F33" t="s">
        <v>216</v>
      </c>
      <c r="G33" t="s">
        <v>216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</row>
    <row r="34" spans="2:13">
      <c r="B34" s="79" t="s">
        <v>653</v>
      </c>
      <c r="D34" s="16"/>
      <c r="E34" s="16"/>
      <c r="F34" s="16"/>
      <c r="G34" s="16"/>
      <c r="H34" s="80">
        <v>0</v>
      </c>
      <c r="J34" s="80">
        <v>0</v>
      </c>
      <c r="L34" s="80">
        <v>0</v>
      </c>
      <c r="M34" s="80">
        <v>0</v>
      </c>
    </row>
    <row r="35" spans="2:13">
      <c r="B35" t="s">
        <v>216</v>
      </c>
      <c r="C35" t="s">
        <v>216</v>
      </c>
      <c r="D35" s="16"/>
      <c r="E35" s="16"/>
      <c r="F35" t="s">
        <v>216</v>
      </c>
      <c r="G35" t="s">
        <v>216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</row>
    <row r="36" spans="2:13">
      <c r="B36" t="s">
        <v>227</v>
      </c>
      <c r="D36" s="16"/>
      <c r="E36" s="16"/>
      <c r="F36" s="16"/>
      <c r="G36" s="16"/>
    </row>
    <row r="37" spans="2:13">
      <c r="D37" s="16"/>
      <c r="E37" s="16"/>
      <c r="F37" s="16"/>
      <c r="G37" s="16"/>
    </row>
    <row r="38" spans="2:13"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zoomScale="80" zoomScaleNormal="80" workbookViewId="0">
      <selection activeCell="L30" sqref="L30"/>
    </sheetView>
  </sheetViews>
  <sheetFormatPr defaultColWidth="9.140625" defaultRowHeight="18"/>
  <cols>
    <col min="1" max="1" width="6.28515625" style="16" customWidth="1"/>
    <col min="2" max="2" width="60.140625" style="15" bestFit="1" customWidth="1"/>
    <col min="3" max="5" width="10.7109375" style="15" customWidth="1"/>
    <col min="6" max="6" width="19.85546875" style="16" bestFit="1" customWidth="1"/>
    <col min="7" max="8" width="10.7109375" style="16" customWidth="1"/>
    <col min="9" max="9" width="12.140625" style="16" bestFit="1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1207</v>
      </c>
    </row>
    <row r="3" spans="2:65">
      <c r="B3" s="2" t="s">
        <v>2</v>
      </c>
      <c r="C3" t="s">
        <v>1206</v>
      </c>
    </row>
    <row r="4" spans="2:65">
      <c r="B4" s="2" t="s">
        <v>3</v>
      </c>
      <c r="C4" t="s">
        <v>191</v>
      </c>
    </row>
    <row r="6" spans="2:65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3365715.42</v>
      </c>
      <c r="K11" s="7"/>
      <c r="L11" s="77">
        <v>19856.172941829202</v>
      </c>
      <c r="M11" s="7"/>
      <c r="N11" s="77">
        <v>100</v>
      </c>
      <c r="O11" s="77">
        <v>1.31</v>
      </c>
      <c r="P11" s="35"/>
      <c r="BG11" s="16"/>
      <c r="BH11" s="19"/>
      <c r="BI11" s="16"/>
      <c r="BM11" s="16"/>
    </row>
    <row r="12" spans="2:65">
      <c r="B12" s="79" t="s">
        <v>195</v>
      </c>
      <c r="C12" s="16"/>
      <c r="D12" s="16"/>
      <c r="E12" s="16"/>
      <c r="J12" s="80">
        <v>3262150</v>
      </c>
      <c r="L12" s="80">
        <v>9227.9680477999991</v>
      </c>
      <c r="N12" s="80">
        <v>46.47</v>
      </c>
      <c r="O12" s="80">
        <v>0.61</v>
      </c>
    </row>
    <row r="13" spans="2:65">
      <c r="B13" s="79" t="s">
        <v>667</v>
      </c>
      <c r="C13" s="16"/>
      <c r="D13" s="16"/>
      <c r="E13" s="16"/>
      <c r="J13" s="80">
        <v>3262150</v>
      </c>
      <c r="L13" s="80">
        <v>9227.9680477999991</v>
      </c>
      <c r="N13" s="80">
        <v>46.47</v>
      </c>
      <c r="O13" s="80">
        <v>0.61</v>
      </c>
    </row>
    <row r="14" spans="2:65">
      <c r="B14" t="s">
        <v>668</v>
      </c>
      <c r="C14" t="s">
        <v>669</v>
      </c>
      <c r="D14" t="s">
        <v>106</v>
      </c>
      <c r="E14" t="s">
        <v>670</v>
      </c>
      <c r="F14" t="s">
        <v>129</v>
      </c>
      <c r="G14" t="s">
        <v>216</v>
      </c>
      <c r="H14" t="s">
        <v>223</v>
      </c>
      <c r="I14" t="s">
        <v>108</v>
      </c>
      <c r="J14" s="78">
        <v>166200</v>
      </c>
      <c r="K14" s="78">
        <v>148.63</v>
      </c>
      <c r="L14" s="78">
        <v>247.02305999999999</v>
      </c>
      <c r="M14" s="78">
        <v>0.18</v>
      </c>
      <c r="N14" s="78">
        <v>1.24</v>
      </c>
      <c r="O14" s="78">
        <v>0.02</v>
      </c>
    </row>
    <row r="15" spans="2:65">
      <c r="B15" t="s">
        <v>671</v>
      </c>
      <c r="C15" t="s">
        <v>672</v>
      </c>
      <c r="D15" t="s">
        <v>106</v>
      </c>
      <c r="E15" t="s">
        <v>670</v>
      </c>
      <c r="F15" t="s">
        <v>129</v>
      </c>
      <c r="G15" t="s">
        <v>216</v>
      </c>
      <c r="H15" t="s">
        <v>223</v>
      </c>
      <c r="I15" t="s">
        <v>108</v>
      </c>
      <c r="J15" s="78">
        <v>299179</v>
      </c>
      <c r="K15" s="78">
        <v>116.93</v>
      </c>
      <c r="L15" s="78">
        <v>349.83000470000002</v>
      </c>
      <c r="M15" s="78">
        <v>0.41</v>
      </c>
      <c r="N15" s="78">
        <v>1.76</v>
      </c>
      <c r="O15" s="78">
        <v>0.02</v>
      </c>
    </row>
    <row r="16" spans="2:65">
      <c r="B16" t="s">
        <v>673</v>
      </c>
      <c r="C16" t="s">
        <v>674</v>
      </c>
      <c r="D16" t="s">
        <v>106</v>
      </c>
      <c r="E16" t="s">
        <v>670</v>
      </c>
      <c r="F16" t="s">
        <v>129</v>
      </c>
      <c r="G16" t="s">
        <v>216</v>
      </c>
      <c r="H16" t="s">
        <v>223</v>
      </c>
      <c r="I16" t="s">
        <v>108</v>
      </c>
      <c r="J16" s="78">
        <v>2796771</v>
      </c>
      <c r="K16" s="78">
        <v>308.61</v>
      </c>
      <c r="L16" s="78">
        <v>8631.1149831000002</v>
      </c>
      <c r="M16" s="78">
        <v>1.63</v>
      </c>
      <c r="N16" s="78">
        <v>43.47</v>
      </c>
      <c r="O16" s="78">
        <v>0.56999999999999995</v>
      </c>
    </row>
    <row r="17" spans="2:15">
      <c r="B17" s="79" t="s">
        <v>224</v>
      </c>
      <c r="C17" s="16"/>
      <c r="D17" s="16"/>
      <c r="E17" s="16"/>
      <c r="J17" s="80">
        <v>103565.42</v>
      </c>
      <c r="L17" s="80">
        <v>10628.204894029201</v>
      </c>
      <c r="N17" s="80">
        <v>53.53</v>
      </c>
      <c r="O17" s="80">
        <v>0.7</v>
      </c>
    </row>
    <row r="18" spans="2:15">
      <c r="B18" s="79" t="s">
        <v>675</v>
      </c>
      <c r="C18" s="16"/>
      <c r="D18" s="16"/>
      <c r="E18" s="16"/>
      <c r="J18" s="80">
        <v>103565.42</v>
      </c>
      <c r="L18" s="80">
        <v>10628.204894029201</v>
      </c>
      <c r="N18" s="80">
        <v>53.53</v>
      </c>
      <c r="O18" s="80">
        <v>0.7</v>
      </c>
    </row>
    <row r="19" spans="2:15">
      <c r="B19" t="s">
        <v>676</v>
      </c>
      <c r="C19" t="s">
        <v>677</v>
      </c>
      <c r="D19" t="s">
        <v>129</v>
      </c>
      <c r="E19" t="s">
        <v>678</v>
      </c>
      <c r="F19" t="s">
        <v>394</v>
      </c>
      <c r="G19" t="s">
        <v>216</v>
      </c>
      <c r="H19" t="s">
        <v>223</v>
      </c>
      <c r="I19" t="s">
        <v>112</v>
      </c>
      <c r="J19" s="78">
        <v>5040.76</v>
      </c>
      <c r="K19" s="78">
        <v>12627</v>
      </c>
      <c r="L19" s="78">
        <v>2447.9665589592</v>
      </c>
      <c r="M19" s="78">
        <v>0.56000000000000005</v>
      </c>
      <c r="N19" s="78">
        <v>12.33</v>
      </c>
      <c r="O19" s="78">
        <v>0.16</v>
      </c>
    </row>
    <row r="20" spans="2:15">
      <c r="B20" t="s">
        <v>679</v>
      </c>
      <c r="C20" t="s">
        <v>680</v>
      </c>
      <c r="D20" t="s">
        <v>129</v>
      </c>
      <c r="E20" t="s">
        <v>681</v>
      </c>
      <c r="F20" t="s">
        <v>394</v>
      </c>
      <c r="G20" t="s">
        <v>216</v>
      </c>
      <c r="H20" t="s">
        <v>223</v>
      </c>
      <c r="I20" t="s">
        <v>112</v>
      </c>
      <c r="J20" s="78">
        <v>7424.66</v>
      </c>
      <c r="K20" s="78">
        <v>11825</v>
      </c>
      <c r="L20" s="78">
        <v>3376.6574090700001</v>
      </c>
      <c r="M20" s="78">
        <v>0.36</v>
      </c>
      <c r="N20" s="78">
        <v>17.010000000000002</v>
      </c>
      <c r="O20" s="78">
        <v>0.22</v>
      </c>
    </row>
    <row r="21" spans="2:15">
      <c r="B21" t="s">
        <v>682</v>
      </c>
      <c r="C21" t="s">
        <v>683</v>
      </c>
      <c r="D21" t="s">
        <v>129</v>
      </c>
      <c r="E21" t="s">
        <v>684</v>
      </c>
      <c r="F21" t="s">
        <v>394</v>
      </c>
      <c r="G21" t="s">
        <v>216</v>
      </c>
      <c r="H21" t="s">
        <v>223</v>
      </c>
      <c r="I21" t="s">
        <v>112</v>
      </c>
      <c r="J21" s="78">
        <v>91100</v>
      </c>
      <c r="K21" s="78">
        <v>1371</v>
      </c>
      <c r="L21" s="78">
        <v>4803.5809259999996</v>
      </c>
      <c r="M21" s="78">
        <v>0.1</v>
      </c>
      <c r="N21" s="78">
        <v>24.19</v>
      </c>
      <c r="O21" s="78">
        <v>0.32</v>
      </c>
    </row>
    <row r="22" spans="2:15">
      <c r="B22" t="s">
        <v>227</v>
      </c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zoomScale="80" zoomScaleNormal="80" workbookViewId="0">
      <selection activeCell="L30" sqref="L3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5" width="12.140625" style="15" bestFit="1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t="s">
        <v>1207</v>
      </c>
    </row>
    <row r="3" spans="2:60">
      <c r="B3" s="2" t="s">
        <v>2</v>
      </c>
      <c r="C3" t="s">
        <v>1206</v>
      </c>
    </row>
    <row r="4" spans="2:60">
      <c r="B4" s="2" t="s">
        <v>3</v>
      </c>
      <c r="C4" t="s">
        <v>191</v>
      </c>
    </row>
    <row r="6" spans="2:60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101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555932</v>
      </c>
      <c r="H11" s="7"/>
      <c r="I11" s="77">
        <v>1468.206768</v>
      </c>
      <c r="J11" s="25"/>
      <c r="K11" s="77">
        <v>100</v>
      </c>
      <c r="L11" s="77">
        <v>0.1</v>
      </c>
      <c r="BC11" s="16"/>
      <c r="BD11" s="19"/>
      <c r="BE11" s="16"/>
      <c r="BG11" s="16"/>
    </row>
    <row r="12" spans="2:60">
      <c r="B12" s="79" t="s">
        <v>195</v>
      </c>
      <c r="D12" s="16"/>
      <c r="E12" s="16"/>
      <c r="G12" s="80">
        <v>555932</v>
      </c>
      <c r="I12" s="80">
        <v>1468.206768</v>
      </c>
      <c r="K12" s="80">
        <v>100</v>
      </c>
      <c r="L12" s="80">
        <v>0.1</v>
      </c>
    </row>
    <row r="13" spans="2:60">
      <c r="B13" s="79" t="s">
        <v>685</v>
      </c>
      <c r="D13" s="16"/>
      <c r="E13" s="16"/>
      <c r="G13" s="80">
        <v>555932</v>
      </c>
      <c r="I13" s="80">
        <v>1468.206768</v>
      </c>
      <c r="K13" s="80">
        <v>100</v>
      </c>
      <c r="L13" s="80">
        <v>0.1</v>
      </c>
    </row>
    <row r="14" spans="2:60">
      <c r="B14" t="s">
        <v>686</v>
      </c>
      <c r="C14" t="s">
        <v>687</v>
      </c>
      <c r="D14" t="s">
        <v>106</v>
      </c>
      <c r="E14" t="s">
        <v>604</v>
      </c>
      <c r="F14" t="s">
        <v>108</v>
      </c>
      <c r="G14" s="78">
        <v>17900</v>
      </c>
      <c r="H14" s="78">
        <v>240</v>
      </c>
      <c r="I14" s="78">
        <v>42.96</v>
      </c>
      <c r="J14" s="78">
        <v>0.98</v>
      </c>
      <c r="K14" s="78">
        <v>2.93</v>
      </c>
      <c r="L14" s="78">
        <v>0</v>
      </c>
    </row>
    <row r="15" spans="2:60">
      <c r="B15" t="s">
        <v>688</v>
      </c>
      <c r="C15" t="s">
        <v>689</v>
      </c>
      <c r="D15" t="s">
        <v>106</v>
      </c>
      <c r="E15" t="s">
        <v>311</v>
      </c>
      <c r="F15" t="s">
        <v>108</v>
      </c>
      <c r="G15" s="78">
        <v>538032</v>
      </c>
      <c r="H15" s="78">
        <v>264.89999999999998</v>
      </c>
      <c r="I15" s="78">
        <v>1425.246768</v>
      </c>
      <c r="J15" s="78">
        <v>1.28</v>
      </c>
      <c r="K15" s="78">
        <v>97.07</v>
      </c>
      <c r="L15" s="78">
        <v>0.09</v>
      </c>
    </row>
    <row r="16" spans="2:60">
      <c r="B16" s="79" t="s">
        <v>224</v>
      </c>
      <c r="D16" s="16"/>
      <c r="E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s="79" t="s">
        <v>690</v>
      </c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216</v>
      </c>
      <c r="C18" t="s">
        <v>216</v>
      </c>
      <c r="D18" s="16"/>
      <c r="E18" t="s">
        <v>216</v>
      </c>
      <c r="F18" t="s">
        <v>216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t="s">
        <v>227</v>
      </c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internet</cp:lastModifiedBy>
  <dcterms:created xsi:type="dcterms:W3CDTF">2015-11-10T09:34:27Z</dcterms:created>
  <dcterms:modified xsi:type="dcterms:W3CDTF">2017-06-21T12:23:30Z</dcterms:modified>
</cp:coreProperties>
</file>