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55" windowWidth="15195" windowHeight="1152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<sst xmlns="http://schemas.openxmlformats.org/spreadsheetml/2006/main" count="204" uniqueCount="117">
  <si>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</si>
  <si>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</si>
  <si>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</si>
  <si>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</si>
  <si>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</si>
  <si>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</si>
  <si>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</si>
  <si>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</si>
  <si>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</si>
  <si>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</si>
  <si>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</si>
  <si>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</si>
  <si>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</si>
  <si>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</si>
  <si>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</si>
  <si>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</si>
  <si>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</si>
  <si>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</si>
  <si>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</si>
  <si>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</si>
  <si>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</si>
  <si>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</si>
  <si>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</si>
  <si>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</si>
  <si>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</si>
  <si>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</si>
  <si>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</si>
  <si>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</si>
  <si>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</si>
  <si>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</si>
  <si>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</si>
  <si>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</si>
  <si>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</si>
  <si>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</si>
  <si>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</si>
  <si>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</si>
  <si>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</si>
  <si>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</si>
  <si>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</si>
  <si>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</si>
  <si>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</si>
  <si>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</si>
  <si>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</si>
  <si>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</si>
  <si>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</si>
  <si>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</si>
  <si>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</si>
  <si>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</si>
  <si>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</si>
  <si>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</si>
  <si>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</si>
  <si>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</si>
  <si>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</si>
  <si>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</si>
  <si>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</si>
  <si>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</si>
  <si>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</si>
  <si>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</si>
  <si>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</si>
  <si>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</si>
  <si>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</si>
  <si>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</si>
  <si>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</si>
  <si>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</si>
  <si>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</si>
  <si>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</si>
  <si>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</si>
  <si>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</si>
  <si>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</si>
  <si>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</si>
  <si>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</si>
  <si>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</si>
  <si>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</si>
  <si>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</si>
  <si>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</si>
  <si>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</si>
  <si>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</si>
  <si>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</si>
  <si>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</si>
  <si>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</si>
  <si>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</si>
  <si>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</si>
  <si>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</si>
  <si>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</si>
  <si>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</si>
  <si>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</si>
  <si>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</si>
  <si>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</si>
  <si>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</si>
  <si>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</si>
  <si>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</si>
  <si>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</si>
  <si>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</si>
  <si>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</si>
  <si>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</si>
  <si>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</si>
  <si>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</si>
  <si>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</si>
  <si>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</si>
  <si>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</si>
  <si>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</si>
  <si>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</si>
  <si>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</si>
  <si>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אלטשולר שחם גמל ופנסיה בע"מ - אלטשולר שחם גמל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</si>
  <si>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</si>
  <si>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</si>
  <si>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</si>
  <si>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</si>
  <si>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אגח חו"ל קונצרני מוגנת מט"ח</t>
  </si>
  <si>
    <t>אלטשולר שחם אג"ח גלובלי</t>
  </si>
  <si>
    <t>אלטשולר הקרן ירוקה</t>
  </si>
  <si>
    <t>נספח 1- צדדים קשורים- יתרות ועיסקאות לרבעון המסתיים ביום 29.09.2016</t>
  </si>
  <si>
    <t>נספח 2- צדדים קשורים- יתרות השקעה לרבעון המסתיים  לרבעון המסתיים ביום 29.09.2016</t>
  </si>
  <si>
    <t>סחירים של צד קשור לרבעון המסתיים ביום 29.09.2016</t>
  </si>
  <si>
    <t xml:space="preserve"> לרבעון המסתיים ביום 29.09.2016</t>
  </si>
  <si>
    <t>שבוצעו מול צדדים קשורים לרבעון המסתיים ביום 29.09.2016</t>
  </si>
  <si>
    <t>נספח 4- רכישת נייר ערך בהנפקות באמצעות חתם קשור או באמצעות צד קשור ששיווק את ההנפקה לרבעון המסתיים ביום 29.09.2016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</si>
</sst>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[$-40D]dddd\ dd\ mmmm\ yyyy"/>
    <numFmt numFmtId="178" formatCode="&quot;₪&quot;\ #,##0.00"/>
    <numFmt numFmtId="179" formatCode="&quot;₪&quot;\ #,##0.0"/>
    <numFmt numFmtId="180" formatCode="&quot;₪&quot;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"/>
    <numFmt numFmtId="186" formatCode="&quot;₪&quot;\ #,##0.000"/>
    <numFmt numFmtId="187" formatCode="#,##0.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Font="1" applyFill="1" applyBorder="1" applyAlignment="1">
      <alignment/>
    </xf>
    <xf numFmtId="2" fontId="8" fillId="34" borderId="11" xfId="35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78" fontId="8" fillId="0" borderId="10" xfId="33" applyNumberFormat="1" applyFont="1" applyBorder="1" applyAlignment="1">
      <alignment/>
    </xf>
    <xf numFmtId="178" fontId="0" fillId="0" borderId="10" xfId="33" applyNumberFormat="1" applyFont="1" applyBorder="1" applyAlignment="1">
      <alignment/>
    </xf>
    <xf numFmtId="178" fontId="0" fillId="0" borderId="0" xfId="0" applyNumberFormat="1" applyAlignment="1">
      <alignment/>
    </xf>
    <xf numFmtId="178" fontId="3" fillId="34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A33" sqref="A33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3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" t="s">
        <v>111</v>
      </c>
      <c r="B1" s="1"/>
      <c r="C1" s="1"/>
      <c r="D1" s="1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1" t="s">
        <v>43</v>
      </c>
      <c r="E5" s="132"/>
      <c r="F5" s="125" t="s">
        <v>51</v>
      </c>
      <c r="G5" s="125"/>
      <c r="H5" s="125" t="s">
        <v>53</v>
      </c>
      <c r="I5" s="125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6" t="s">
        <v>5</v>
      </c>
      <c r="E7" s="127"/>
      <c r="F7" s="126" t="s">
        <v>5</v>
      </c>
      <c r="G7" s="127"/>
      <c r="H7" s="126" t="s">
        <v>5</v>
      </c>
      <c r="I7" s="127"/>
      <c r="J7" s="9" t="s">
        <v>5</v>
      </c>
    </row>
    <row r="8" spans="1:10" ht="12.75">
      <c r="A8" s="10"/>
      <c r="B8" s="129" t="s">
        <v>46</v>
      </c>
      <c r="C8" s="130"/>
      <c r="D8" s="133" t="s">
        <v>49</v>
      </c>
      <c r="E8" s="133"/>
      <c r="F8" s="128" t="s">
        <v>50</v>
      </c>
      <c r="G8" s="128"/>
      <c r="H8" s="128" t="s">
        <v>52</v>
      </c>
      <c r="I8" s="128"/>
      <c r="J8" s="11" t="s">
        <v>54</v>
      </c>
    </row>
    <row r="9" spans="1:10" ht="12.75">
      <c r="A9" s="12" t="s">
        <v>95</v>
      </c>
      <c r="B9" s="14">
        <f>'נספח 2'!I21</f>
        <v>45340.3</v>
      </c>
      <c r="C9" s="14">
        <f>'נספח 2'!J21</f>
        <v>0.28</v>
      </c>
      <c r="D9" s="14">
        <f>'נספח 3א'!C25</f>
        <v>177.95</v>
      </c>
      <c r="E9" s="14"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3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3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8">
        <v>0</v>
      </c>
      <c r="C12" s="112">
        <v>0.0014</v>
      </c>
      <c r="D12" s="124"/>
      <c r="E12" s="124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45340.3</v>
      </c>
      <c r="C13" s="22">
        <f>SUM(C9:C12)</f>
        <v>0.28140000000000004</v>
      </c>
      <c r="D13" s="22">
        <f>+D9</f>
        <v>177.95</v>
      </c>
      <c r="E13" s="22">
        <f>+E9</f>
        <v>0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0">
    <mergeCell ref="H5:I5"/>
    <mergeCell ref="H7:I7"/>
    <mergeCell ref="H8:I8"/>
    <mergeCell ref="B8:C8"/>
    <mergeCell ref="D5:E5"/>
    <mergeCell ref="D8:E8"/>
    <mergeCell ref="D7:E7"/>
    <mergeCell ref="F5:G5"/>
    <mergeCell ref="F7:G7"/>
    <mergeCell ref="F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rightToLeft="1" zoomScale="80" zoomScaleNormal="80" zoomScalePageLayoutView="0" workbookViewId="0" topLeftCell="A1">
      <selection activeCell="O18" sqref="O18"/>
    </sheetView>
  </sheetViews>
  <sheetFormatPr defaultColWidth="9.140625" defaultRowHeight="12.75"/>
  <cols>
    <col min="1" max="1" width="51.574218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34" t="s">
        <v>112</v>
      </c>
      <c r="B2" s="134"/>
      <c r="C2" s="134"/>
      <c r="D2" s="134"/>
      <c r="E2" s="134"/>
      <c r="F2" s="1"/>
      <c r="G2" s="1"/>
      <c r="H2" s="24"/>
      <c r="I2" s="24"/>
    </row>
    <row r="4" spans="1:2" ht="15.75">
      <c r="A4" s="2" t="s">
        <v>103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13" t="s">
        <v>110</v>
      </c>
      <c r="B12" s="100">
        <v>5105218</v>
      </c>
      <c r="C12" s="10"/>
      <c r="D12" s="10"/>
      <c r="E12" s="10"/>
      <c r="F12" s="10"/>
      <c r="G12" s="10"/>
      <c r="H12" s="10">
        <v>6.56</v>
      </c>
      <c r="I12" s="119">
        <v>6097.14</v>
      </c>
      <c r="J12" s="119">
        <v>0.04</v>
      </c>
    </row>
    <row r="13" spans="1:10" ht="12.75">
      <c r="A13" s="113" t="s">
        <v>101</v>
      </c>
      <c r="B13" s="100" t="s">
        <v>99</v>
      </c>
      <c r="C13" s="10"/>
      <c r="D13" s="10"/>
      <c r="E13" s="10"/>
      <c r="F13" s="10"/>
      <c r="G13" s="10"/>
      <c r="H13" s="10">
        <v>4.09</v>
      </c>
      <c r="I13" s="119">
        <v>26862.98</v>
      </c>
      <c r="J13" s="119">
        <v>0.16</v>
      </c>
    </row>
    <row r="14" spans="1:10" ht="12.75">
      <c r="A14" s="113" t="s">
        <v>109</v>
      </c>
      <c r="B14" s="100">
        <v>5105911</v>
      </c>
      <c r="C14" s="10"/>
      <c r="D14" s="10"/>
      <c r="E14" s="10"/>
      <c r="F14" s="10"/>
      <c r="G14" s="10"/>
      <c r="H14" s="10">
        <v>0.15</v>
      </c>
      <c r="I14" s="119">
        <v>1387.97</v>
      </c>
      <c r="J14" s="119">
        <v>0.01</v>
      </c>
    </row>
    <row r="15" spans="1:10" ht="12.75">
      <c r="A15" s="113" t="s">
        <v>102</v>
      </c>
      <c r="B15" s="100" t="s">
        <v>100</v>
      </c>
      <c r="C15" s="10"/>
      <c r="D15" s="10"/>
      <c r="E15" s="10"/>
      <c r="F15" s="10"/>
      <c r="G15" s="10"/>
      <c r="H15" s="10">
        <v>6.76</v>
      </c>
      <c r="I15" s="119">
        <v>9435.63</v>
      </c>
      <c r="J15" s="119">
        <v>0.06</v>
      </c>
    </row>
    <row r="16" spans="1:10" ht="12.75">
      <c r="A16" s="113" t="s">
        <v>108</v>
      </c>
      <c r="B16" s="100">
        <v>5118591</v>
      </c>
      <c r="C16" s="10"/>
      <c r="D16" s="10"/>
      <c r="E16" s="10"/>
      <c r="F16" s="10"/>
      <c r="G16" s="10"/>
      <c r="H16" s="10">
        <v>0.35</v>
      </c>
      <c r="I16" s="119">
        <v>1556.58</v>
      </c>
      <c r="J16" s="119">
        <v>0.01</v>
      </c>
    </row>
    <row r="17" spans="1:10" ht="12" customHeight="1">
      <c r="A17" s="28" t="s">
        <v>11</v>
      </c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5"/>
      <c r="C18" s="45"/>
      <c r="D18" s="45"/>
      <c r="E18" s="45"/>
      <c r="F18" s="45"/>
      <c r="G18" s="45"/>
      <c r="H18" s="45"/>
      <c r="I18" s="13"/>
      <c r="J18" s="10"/>
    </row>
    <row r="19" spans="1:10" ht="12.75">
      <c r="A19" s="28" t="s">
        <v>30</v>
      </c>
      <c r="B19" s="45"/>
      <c r="C19" s="45"/>
      <c r="D19" s="45"/>
      <c r="E19" s="45"/>
      <c r="F19" s="45"/>
      <c r="G19" s="45"/>
      <c r="H19" s="45"/>
      <c r="I19" s="13"/>
      <c r="J19" s="10"/>
    </row>
    <row r="20" spans="1:10" ht="12.75">
      <c r="A20" s="28" t="s">
        <v>12</v>
      </c>
      <c r="B20" s="45"/>
      <c r="C20" s="45"/>
      <c r="D20" s="45"/>
      <c r="E20" s="45"/>
      <c r="F20" s="45"/>
      <c r="G20" s="45"/>
      <c r="H20" s="45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SUM(I12:I20)</f>
        <v>45340.3</v>
      </c>
      <c r="J21" s="111">
        <f>SUM(J12:J16)</f>
        <v>0.28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28" t="s">
        <v>19</v>
      </c>
      <c r="B25" s="10"/>
      <c r="C25" s="37"/>
      <c r="D25" s="15"/>
      <c r="E25" s="15"/>
      <c r="F25" s="15"/>
      <c r="G25" s="15"/>
      <c r="H25" s="38"/>
      <c r="I25" s="15"/>
      <c r="J25" s="15"/>
    </row>
    <row r="26" spans="1:10" ht="12.75">
      <c r="A26" s="28" t="s">
        <v>19</v>
      </c>
      <c r="B26" s="10"/>
      <c r="C26" s="37"/>
      <c r="D26" s="15"/>
      <c r="E26" s="15"/>
      <c r="F26" s="15"/>
      <c r="G26" s="15"/>
      <c r="H26" s="38"/>
      <c r="I26" s="15"/>
      <c r="J26" s="15"/>
    </row>
    <row r="27" spans="1:10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29"/>
      <c r="B31" s="103"/>
      <c r="C31" s="103"/>
      <c r="D31" s="103"/>
      <c r="E31" s="103"/>
      <c r="F31" s="103"/>
      <c r="G31" s="103"/>
      <c r="H31" s="103"/>
      <c r="I31" s="39"/>
      <c r="J31" s="40"/>
    </row>
    <row r="32" spans="1:10" ht="15.75" thickBot="1">
      <c r="A32" s="32" t="s">
        <v>34</v>
      </c>
      <c r="B32" s="41"/>
      <c r="C32" s="41"/>
      <c r="D32" s="41"/>
      <c r="E32" s="41"/>
      <c r="F32" s="41"/>
      <c r="G32" s="41"/>
      <c r="H32" s="41"/>
      <c r="I32" s="97"/>
      <c r="J32" s="98"/>
    </row>
    <row r="33" spans="1:10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</row>
    <row r="37" spans="1:10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</row>
    <row r="38" spans="1:10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28" t="s">
        <v>37</v>
      </c>
      <c r="B41" s="45"/>
      <c r="C41" s="45"/>
      <c r="D41" s="45"/>
      <c r="E41" s="45"/>
      <c r="F41" s="45"/>
      <c r="G41" s="45"/>
      <c r="H41" s="45"/>
      <c r="I41" s="10"/>
      <c r="J41" s="10"/>
    </row>
    <row r="42" spans="1:10" ht="15.75" thickBot="1">
      <c r="A42" s="32" t="s">
        <v>38</v>
      </c>
      <c r="B42" s="41"/>
      <c r="C42" s="41"/>
      <c r="D42" s="41"/>
      <c r="E42" s="41"/>
      <c r="F42" s="41"/>
      <c r="G42" s="41"/>
      <c r="H42" s="41"/>
      <c r="I42" s="42"/>
      <c r="J42" s="42"/>
    </row>
    <row r="43" spans="1:10" ht="13.5" thickTop="1">
      <c r="A43" s="43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1" ht="12.75">
      <c r="A45" s="116" t="s">
        <v>104</v>
      </c>
      <c r="B45" s="45"/>
      <c r="C45" s="17"/>
      <c r="D45" s="17"/>
      <c r="E45" s="45"/>
      <c r="F45" s="45"/>
      <c r="G45" s="45"/>
      <c r="H45" s="45"/>
      <c r="I45" s="13"/>
      <c r="J45" s="14"/>
      <c r="K45" s="31"/>
    </row>
    <row r="46" spans="1:11" ht="12.75">
      <c r="A46" s="117" t="s">
        <v>105</v>
      </c>
      <c r="B46" s="103"/>
      <c r="C46" s="114"/>
      <c r="D46" s="114"/>
      <c r="E46" s="103"/>
      <c r="F46" s="103"/>
      <c r="G46" s="103"/>
      <c r="H46" s="103"/>
      <c r="I46" s="39"/>
      <c r="J46" s="115"/>
      <c r="K46" s="31"/>
    </row>
    <row r="47" spans="1:10" ht="15.75" thickBot="1">
      <c r="A47" s="32" t="s">
        <v>40</v>
      </c>
      <c r="B47" s="41"/>
      <c r="C47" s="41"/>
      <c r="D47" s="41"/>
      <c r="E47" s="41"/>
      <c r="F47" s="41"/>
      <c r="G47" s="41"/>
      <c r="H47" s="41"/>
      <c r="I47" s="99"/>
      <c r="J47" s="99"/>
    </row>
    <row r="48" spans="1:10" ht="16.5" thickBot="1" thickTop="1">
      <c r="A48" s="95"/>
      <c r="B48" s="41"/>
      <c r="C48" s="41"/>
      <c r="D48" s="41"/>
      <c r="E48" s="41"/>
      <c r="F48" s="41"/>
      <c r="G48" s="41"/>
      <c r="H48" s="41"/>
      <c r="I48" s="99"/>
      <c r="J48" s="99"/>
    </row>
    <row r="49" spans="1:10" ht="17.25" thickBot="1" thickTop="1">
      <c r="A49" s="44" t="s">
        <v>98</v>
      </c>
      <c r="B49" s="41"/>
      <c r="C49" s="41"/>
      <c r="D49" s="41"/>
      <c r="E49" s="41"/>
      <c r="F49" s="41"/>
      <c r="G49" s="41"/>
      <c r="H49" s="41"/>
      <c r="I49" s="21">
        <f>+I21</f>
        <v>45340.3</v>
      </c>
      <c r="J49" s="22">
        <f>+J21</f>
        <v>0.28</v>
      </c>
    </row>
    <row r="50" spans="1:10" ht="21.75" thickBot="1" thickTop="1">
      <c r="A50" s="47" t="s">
        <v>41</v>
      </c>
      <c r="B50" s="48"/>
      <c r="C50" s="48"/>
      <c r="D50" s="48"/>
      <c r="E50" s="48"/>
      <c r="F50" s="48"/>
      <c r="G50" s="48"/>
      <c r="H50" s="48"/>
      <c r="I50" s="49">
        <f>+I49</f>
        <v>45340.3</v>
      </c>
      <c r="J50" s="50">
        <f>+J21</f>
        <v>0.28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rightToLeft="1" zoomScale="80" zoomScaleNormal="80" zoomScalePageLayoutView="0" workbookViewId="0" topLeftCell="A1">
      <selection activeCell="C35" sqref="C35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34" t="s">
        <v>113</v>
      </c>
      <c r="C4" s="134"/>
      <c r="D4" s="1"/>
      <c r="E4" s="1"/>
      <c r="F4" s="1"/>
    </row>
    <row r="5" spans="2:3" ht="15.75">
      <c r="B5" s="2" t="s">
        <v>103</v>
      </c>
      <c r="C5" s="2"/>
    </row>
    <row r="6" spans="2:6" ht="15.75">
      <c r="B6" s="2"/>
      <c r="C6" s="136"/>
      <c r="D6" s="137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35" t="s">
        <v>59</v>
      </c>
      <c r="D9" s="135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13" t="s">
        <v>110</v>
      </c>
      <c r="C20" s="120">
        <v>0</v>
      </c>
      <c r="D20" s="120">
        <v>0</v>
      </c>
    </row>
    <row r="21" spans="2:4" ht="12.75">
      <c r="B21" s="113" t="s">
        <v>101</v>
      </c>
      <c r="C21" s="120">
        <v>177.95</v>
      </c>
      <c r="D21" s="120">
        <v>0</v>
      </c>
    </row>
    <row r="22" spans="2:4" ht="12.75">
      <c r="B22" s="113" t="s">
        <v>109</v>
      </c>
      <c r="C22" s="120">
        <v>0</v>
      </c>
      <c r="D22" s="120">
        <v>0</v>
      </c>
    </row>
    <row r="23" spans="2:4" ht="12.75">
      <c r="B23" s="113" t="s">
        <v>102</v>
      </c>
      <c r="C23" s="120">
        <v>0</v>
      </c>
      <c r="D23" s="120">
        <v>0</v>
      </c>
    </row>
    <row r="24" spans="2:4" ht="12.75">
      <c r="B24" s="113" t="s">
        <v>108</v>
      </c>
      <c r="C24" s="120">
        <v>0</v>
      </c>
      <c r="D24" s="120">
        <v>0</v>
      </c>
    </row>
    <row r="25" spans="2:4" ht="26.25" customHeight="1">
      <c r="B25" s="53" t="s">
        <v>65</v>
      </c>
      <c r="C25" s="121">
        <f>+SUM(C20:C24)</f>
        <v>177.95</v>
      </c>
      <c r="D25" s="121">
        <f>+SUM(D20:D24)</f>
        <v>0</v>
      </c>
    </row>
    <row r="26" spans="2:4" ht="12.75">
      <c r="B26" s="25"/>
      <c r="C26" s="122"/>
      <c r="D26" s="121"/>
    </row>
    <row r="27" spans="2:4" ht="28.5" customHeight="1" thickBot="1">
      <c r="B27" s="54" t="s">
        <v>66</v>
      </c>
      <c r="C27" s="123">
        <f>+C25</f>
        <v>177.95</v>
      </c>
      <c r="D27" s="123">
        <f>+D25</f>
        <v>0</v>
      </c>
    </row>
    <row r="28" spans="2:4" ht="13.5" thickTop="1">
      <c r="B28" s="55"/>
      <c r="C28" s="55"/>
      <c r="D28" s="55"/>
    </row>
    <row r="29" spans="2:4" ht="12.75">
      <c r="B29" s="55"/>
      <c r="C29" s="55"/>
      <c r="D29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6.2812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114</v>
      </c>
      <c r="C3" s="1"/>
      <c r="D3" s="1"/>
      <c r="E3" s="1"/>
      <c r="F3" s="1"/>
    </row>
    <row r="4" spans="2:4" ht="15.75">
      <c r="B4" s="2" t="s">
        <v>103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5"/>
      <c r="H15" s="10"/>
    </row>
    <row r="16" spans="2:8" ht="12.75">
      <c r="B16" s="59" t="s">
        <v>11</v>
      </c>
      <c r="C16" s="10"/>
      <c r="D16" s="59"/>
      <c r="E16" s="59"/>
      <c r="F16" s="59"/>
      <c r="G16" s="45"/>
      <c r="H16" s="10"/>
    </row>
    <row r="17" spans="2:8" ht="12.75">
      <c r="B17" s="59" t="s">
        <v>30</v>
      </c>
      <c r="C17" s="10"/>
      <c r="D17" s="59"/>
      <c r="E17" s="59"/>
      <c r="F17" s="59"/>
      <c r="G17" s="45"/>
      <c r="H17" s="10"/>
    </row>
    <row r="18" spans="2:8" ht="12.75">
      <c r="B18" s="59" t="s">
        <v>33</v>
      </c>
      <c r="C18" s="10"/>
      <c r="D18" s="59"/>
      <c r="E18" s="59"/>
      <c r="F18" s="59"/>
      <c r="G18" s="45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106</v>
      </c>
      <c r="C29" s="106"/>
      <c r="D29" s="106"/>
      <c r="E29" s="106"/>
      <c r="F29" s="106"/>
      <c r="G29" s="106"/>
      <c r="H29" s="106"/>
    </row>
    <row r="30" spans="2:8" ht="12.75">
      <c r="B30" s="59" t="s">
        <v>107</v>
      </c>
      <c r="C30" s="106"/>
      <c r="D30" s="106"/>
      <c r="E30" s="106"/>
      <c r="F30" s="106"/>
      <c r="G30" s="106"/>
      <c r="H30" s="106"/>
    </row>
    <row r="31" spans="2:8" ht="12.75">
      <c r="B31" s="59" t="s">
        <v>105</v>
      </c>
      <c r="C31" s="106"/>
      <c r="D31" s="106"/>
      <c r="E31" s="106"/>
      <c r="F31" s="106"/>
      <c r="G31" s="106"/>
      <c r="H31" s="106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115</v>
      </c>
      <c r="C3" s="1"/>
      <c r="D3" s="1"/>
      <c r="E3" s="1"/>
      <c r="F3" s="1"/>
      <c r="G3" s="1"/>
    </row>
    <row r="4" spans="4:7" ht="15.75">
      <c r="D4" s="136" t="s">
        <v>89</v>
      </c>
      <c r="E4" s="137"/>
      <c r="F4" s="1"/>
      <c r="G4" s="1"/>
    </row>
    <row r="5" spans="2:6" ht="15.75">
      <c r="B5" s="2" t="s">
        <v>103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5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6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34" t="s">
        <v>116</v>
      </c>
      <c r="C2" s="134"/>
      <c r="D2" s="134"/>
      <c r="E2" s="134"/>
      <c r="F2" s="134"/>
      <c r="G2" s="134"/>
      <c r="H2" s="134"/>
      <c r="I2" s="134"/>
      <c r="J2" s="134"/>
      <c r="K2" s="24"/>
    </row>
    <row r="4" spans="2:3" ht="15.75">
      <c r="B4" s="2" t="s">
        <v>103</v>
      </c>
      <c r="C4" s="2"/>
    </row>
    <row r="5" spans="2:5" ht="15.75">
      <c r="B5" s="2"/>
      <c r="C5" s="2"/>
      <c r="D5" s="136"/>
      <c r="E5" s="137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105" t="s">
        <v>7</v>
      </c>
      <c r="C11" s="106"/>
      <c r="D11" s="106"/>
      <c r="E11" s="106"/>
      <c r="F11" s="85"/>
    </row>
    <row r="12" spans="1:6" ht="15">
      <c r="A12" s="107"/>
      <c r="B12" s="6"/>
      <c r="C12" s="108"/>
      <c r="D12" s="109"/>
      <c r="E12" s="110"/>
      <c r="F12" s="85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1"/>
      <c r="D19" s="41"/>
      <c r="E19" s="41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5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1"/>
      <c r="D28" s="41"/>
      <c r="E28" s="41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2017-06-05T10:24:27Z</dcterms:modified>
  <cp:category/>
  <cp:version/>
  <cp:contentType/>
  <cp:contentStatus/>
</cp:coreProperties>
</file>