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מרכיבי תשואה פנסיה - רבעון 2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E4" i="5" l="1"/>
  <c r="E32" i="5"/>
  <c r="E78" i="5"/>
  <c r="C6" i="5"/>
  <c r="C32" i="5"/>
  <c r="C39" i="5"/>
  <c r="E39" i="5"/>
  <c r="G4" i="5" l="1"/>
  <c r="G39" i="5"/>
  <c r="E6" i="5"/>
  <c r="G32" i="5"/>
  <c r="G6" i="5"/>
  <c r="C71" i="5"/>
  <c r="C46" i="5"/>
  <c r="I4" i="5" l="1"/>
  <c r="I6" i="5"/>
  <c r="I39" i="5"/>
  <c r="C78" i="5"/>
  <c r="I32" i="5"/>
  <c r="K4" i="5" l="1"/>
  <c r="K39" i="5"/>
  <c r="K6" i="5"/>
  <c r="K32" i="5"/>
  <c r="M4" i="5" l="1"/>
  <c r="E71" i="5"/>
  <c r="M6" i="5"/>
  <c r="M32" i="5"/>
  <c r="E46" i="5"/>
  <c r="O4" i="5" l="1"/>
  <c r="M39" i="5"/>
  <c r="O32" i="5"/>
  <c r="O6" i="5"/>
  <c r="Q4" i="5" l="1"/>
  <c r="S4" i="5" s="1"/>
  <c r="Q32" i="5"/>
  <c r="Q6" i="5"/>
  <c r="S32" i="5"/>
  <c r="G71" i="5"/>
  <c r="O39" i="5"/>
  <c r="G46" i="5"/>
  <c r="S39" i="5"/>
  <c r="U4" i="5" l="1"/>
  <c r="G78" i="5"/>
  <c r="Q39" i="5"/>
  <c r="S6" i="5"/>
  <c r="U39" i="5"/>
  <c r="U32" i="5"/>
  <c r="W4" i="5" l="1"/>
  <c r="W39" i="5"/>
  <c r="U6" i="5"/>
  <c r="W32" i="5"/>
  <c r="Y4" i="5" l="1"/>
  <c r="I71" i="5"/>
  <c r="Y6" i="5"/>
  <c r="Y32" i="5"/>
  <c r="I78" i="5"/>
  <c r="W6" i="5"/>
  <c r="I46" i="5"/>
  <c r="Y39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<sst xmlns="http://schemas.openxmlformats.org/spreadsheetml/2006/main" count="182" uniqueCount="50">
  <si>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</si>
  <si>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</si>
  <si>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</si>
  <si>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</si>
  <si>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</si>
  <si>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</si>
  <si>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</si>
  <si>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</si>
  <si>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</si>
  <si>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</si>
  <si>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</si>
  <si>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</si>
  <si>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</si>
  <si>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</si>
  <si>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</si>
  <si>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</si>
  <si>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</si>
  <si>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</si>
  <si>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</si>
  <si>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</si>
  <si>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</si>
  <si>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</si>
  <si>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</si>
  <si>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</si>
  <si>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</si>
  <si>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</si>
  <si>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</si>
  <si>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</si>
  <si>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</si>
  <si>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</si>
  <si>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</si>
  <si>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</si>
  <si>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</si>
  <si>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</si>
  <si>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</si>
  <si>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</si>
  <si>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</si>
  <si>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</si>
  <si>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</si>
  <si>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</si>
  <si>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</si>
  <si>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</si>
  <si>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</si>
  <si>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</si>
  <si>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</si>
  <si>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</si>
  <si>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444אלטשולר גמל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</si>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</sst>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-1E-4</v>
      </c>
      <c r="D8" s="11">
        <v>0.11430768874323</v>
      </c>
      <c r="E8" s="29">
        <v>6.9999999999999999E-4</v>
      </c>
      <c r="F8" s="30">
        <v>0.12850620364877099</v>
      </c>
      <c r="G8" s="10">
        <v>5.9999999999999995E-4</v>
      </c>
      <c r="H8" s="11">
        <v>0.13318654463131899</v>
      </c>
      <c r="I8" s="29">
        <v>8.9999999999999998E-4</v>
      </c>
      <c r="J8" s="30">
        <v>7.6265875977944902E-2</v>
      </c>
      <c r="K8" s="10">
        <v>2.0000000000000001E-4</v>
      </c>
      <c r="L8" s="11">
        <v>6.6813850977116507E-2</v>
      </c>
      <c r="M8" s="29">
        <v>6.9999999999999999E-4</v>
      </c>
      <c r="N8" s="30">
        <v>8.1781819278763102E-2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8.9999999999999998E-4</v>
      </c>
      <c r="D9" s="11">
        <v>0.36405334765939001</v>
      </c>
      <c r="E9" s="29">
        <v>-1.2999999999999999E-3</v>
      </c>
      <c r="F9" s="30">
        <v>0.35047817877472298</v>
      </c>
      <c r="G9" s="10">
        <v>1.1999999999999999E-3</v>
      </c>
      <c r="H9" s="11">
        <v>0.34689165369523001</v>
      </c>
      <c r="I9" s="29">
        <v>-2.0999999999999999E-3</v>
      </c>
      <c r="J9" s="30">
        <v>0.35980741532549898</v>
      </c>
      <c r="K9" s="10">
        <v>5.9999999999999995E-4</v>
      </c>
      <c r="L9" s="11">
        <v>0.34840558588828602</v>
      </c>
      <c r="M9" s="29">
        <v>-2.3999999999999998E-3</v>
      </c>
      <c r="N9" s="30">
        <v>0.33651702913759302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3.0000000000000001E-3</v>
      </c>
      <c r="D14" s="11">
        <v>0.42979894456512302</v>
      </c>
      <c r="E14" s="29">
        <v>-1.15E-2</v>
      </c>
      <c r="F14" s="30">
        <v>0.42697218208551402</v>
      </c>
      <c r="G14" s="10">
        <v>-9.7999999999999997E-3</v>
      </c>
      <c r="H14" s="11">
        <v>0.41753576823509703</v>
      </c>
      <c r="I14" s="29">
        <v>5.5999999999999999E-3</v>
      </c>
      <c r="J14" s="30">
        <v>0.46869571798396698</v>
      </c>
      <c r="K14" s="10">
        <v>1.38E-2</v>
      </c>
      <c r="L14" s="11">
        <v>0.49486652102596501</v>
      </c>
      <c r="M14" s="29">
        <v>-3.5000000000000001E-3</v>
      </c>
      <c r="N14" s="30">
        <v>0.50313286991393802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2.0000000000000001E-4</v>
      </c>
      <c r="D15" s="11">
        <v>2.0826604184831399E-2</v>
      </c>
      <c r="E15" s="29">
        <v>-1.4E-3</v>
      </c>
      <c r="F15" s="30">
        <v>1.9932261465983502E-2</v>
      </c>
      <c r="G15" s="10">
        <v>2.9999999999999997E-4</v>
      </c>
      <c r="H15" s="11">
        <v>2.14943956458774E-2</v>
      </c>
      <c r="I15" s="29">
        <v>1.6999999999999999E-3</v>
      </c>
      <c r="J15" s="30">
        <v>2.1632176628442999E-2</v>
      </c>
      <c r="K15" s="10">
        <v>4.0000000000000002E-4</v>
      </c>
      <c r="L15" s="11">
        <v>2.0942276953188701E-2</v>
      </c>
      <c r="M15" s="29">
        <v>-1E-4</v>
      </c>
      <c r="N15" s="30">
        <v>1.20446993847067E-3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1.1000000000000001E-3</v>
      </c>
      <c r="D16" s="11">
        <v>4.9205312500430198E-2</v>
      </c>
      <c r="E16" s="29">
        <v>-4.0000000000000002E-4</v>
      </c>
      <c r="F16" s="30">
        <v>4.8575100311889503E-2</v>
      </c>
      <c r="G16" s="10">
        <v>-1E-3</v>
      </c>
      <c r="H16" s="11">
        <v>5.0431693995161703E-2</v>
      </c>
      <c r="I16" s="29">
        <v>1.6999999999999999E-3</v>
      </c>
      <c r="J16" s="30">
        <v>5.0484702024679397E-2</v>
      </c>
      <c r="K16" s="10">
        <v>-2.0000000000000001E-4</v>
      </c>
      <c r="L16" s="11">
        <v>4.6259407673769702E-2</v>
      </c>
      <c r="M16" s="29">
        <v>-5.9999999999999995E-4</v>
      </c>
      <c r="N16" s="30">
        <v>5.3325621702669398E-2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2.4072487652704299E-6</v>
      </c>
      <c r="E18" s="29">
        <v>-1E-4</v>
      </c>
      <c r="F18" s="30">
        <v>3.8133753674092502E-6</v>
      </c>
      <c r="G18" s="10">
        <v>1E-4</v>
      </c>
      <c r="H18" s="11">
        <v>4.9575565314112503E-6</v>
      </c>
      <c r="I18" s="29">
        <v>-1E-4</v>
      </c>
      <c r="J18" s="30">
        <v>2.8440459915888E-6</v>
      </c>
      <c r="K18" s="10">
        <v>-1E-4</v>
      </c>
      <c r="L18" s="11">
        <v>4.68531217286187E-6</v>
      </c>
      <c r="M18" s="29">
        <v>1E-4</v>
      </c>
      <c r="N18" s="30">
        <v>2.4547909571097501E-4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1.4E-2</v>
      </c>
      <c r="D19" s="11">
        <v>7.2318645952828596E-3</v>
      </c>
      <c r="E19" s="29">
        <v>-3.5999999999999999E-3</v>
      </c>
      <c r="F19" s="30">
        <v>1.0383159530057101E-3</v>
      </c>
      <c r="G19" s="10">
        <v>-1.43E-2</v>
      </c>
      <c r="H19" s="11">
        <v>-2.0873020326890999E-2</v>
      </c>
      <c r="I19" s="29">
        <v>7.7999999999999996E-3</v>
      </c>
      <c r="J19" s="30">
        <v>-1.1429606265304801E-2</v>
      </c>
      <c r="K19" s="10">
        <v>7.3000000000000001E-3</v>
      </c>
      <c r="L19" s="11">
        <v>-3.71472952515522E-3</v>
      </c>
      <c r="M19" s="29">
        <v>-2.2000000000000001E-3</v>
      </c>
      <c r="N19" s="30">
        <v>-5.3700777098300498E-3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7.4000000000000003E-3</v>
      </c>
      <c r="D20" s="11">
        <v>6.6361765543271004E-3</v>
      </c>
      <c r="E20" s="29">
        <v>3.0999999999999999E-3</v>
      </c>
      <c r="F20" s="30">
        <v>6.2423119013219498E-4</v>
      </c>
      <c r="G20" s="10">
        <v>-2.0000000000000001E-4</v>
      </c>
      <c r="H20" s="11">
        <v>2.6361144227704899E-4</v>
      </c>
      <c r="I20" s="29">
        <v>-4.0000000000000002E-4</v>
      </c>
      <c r="J20" s="30">
        <v>-4.7333638355603501E-4</v>
      </c>
      <c r="K20" s="10">
        <v>-5.0000000000000001E-4</v>
      </c>
      <c r="L20" s="11">
        <v>-1.9900272712110599E-4</v>
      </c>
      <c r="M20" s="29">
        <v>-1.9E-3</v>
      </c>
      <c r="N20" s="30">
        <v>-3.2095981317260699E-3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-2.99999999999999E-4</v>
      </c>
      <c r="D23" s="11">
        <v>7.33401326156517E-3</v>
      </c>
      <c r="E23" s="29">
        <v>2.9999999999999997E-4</v>
      </c>
      <c r="F23" s="30">
        <v>2.35765512181654E-2</v>
      </c>
      <c r="G23" s="10">
        <v>3.9999999999999899E-4</v>
      </c>
      <c r="H23" s="11">
        <v>5.0499004396070399E-2</v>
      </c>
      <c r="I23" s="29">
        <v>6.9999999999999999E-4</v>
      </c>
      <c r="J23" s="30">
        <v>3.4660449366444301E-2</v>
      </c>
      <c r="K23" s="10">
        <v>-1.9999999999999901E-4</v>
      </c>
      <c r="L23" s="11">
        <v>2.6119627835178402E-2</v>
      </c>
      <c r="M23" s="29">
        <v>5.0000000000000099E-4</v>
      </c>
      <c r="N23" s="30">
        <v>3.1814977319198703E-2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6.03640687054751E-4</v>
      </c>
      <c r="E26" s="29">
        <v>0</v>
      </c>
      <c r="F26" s="30">
        <v>2.9316197644864401E-4</v>
      </c>
      <c r="G26" s="10">
        <v>0</v>
      </c>
      <c r="H26" s="11">
        <v>5.6539072932762795E-4</v>
      </c>
      <c r="I26" s="29">
        <v>0</v>
      </c>
      <c r="J26" s="30">
        <v>3.5376129589212701E-4</v>
      </c>
      <c r="K26" s="10">
        <v>0</v>
      </c>
      <c r="L26" s="11">
        <v>5.0177658659938105E-4</v>
      </c>
      <c r="M26" s="29">
        <v>0</v>
      </c>
      <c r="N26" s="30">
        <v>5.5740945521203997E-4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2.6200000000000001E-2</v>
      </c>
      <c r="D27" s="15">
        <v>1</v>
      </c>
      <c r="E27" s="31">
        <v>-1.4200000000000001E-2</v>
      </c>
      <c r="F27" s="32">
        <v>1</v>
      </c>
      <c r="G27" s="14">
        <v>-2.2700000000000001E-2</v>
      </c>
      <c r="H27" s="15">
        <v>1</v>
      </c>
      <c r="I27" s="31">
        <v>1.5800000000000002E-2</v>
      </c>
      <c r="J27" s="32">
        <v>1</v>
      </c>
      <c r="K27" s="14">
        <v>2.1299999999999999E-2</v>
      </c>
      <c r="L27" s="15">
        <v>1</v>
      </c>
      <c r="M27" s="31">
        <v>-9.4000000000000004E-3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46">
        <v>19489.480679999899</v>
      </c>
      <c r="D28" s="47"/>
      <c r="E28" s="44">
        <v>-11248.6099399999</v>
      </c>
      <c r="F28" s="45"/>
      <c r="G28" s="46">
        <v>-20196.568800000001</v>
      </c>
      <c r="H28" s="47"/>
      <c r="I28" s="44">
        <v>14243.063270000001</v>
      </c>
      <c r="J28" s="45"/>
      <c r="K28" s="46">
        <v>19700.053380000099</v>
      </c>
      <c r="L28" s="47"/>
      <c r="M28" s="44">
        <v>-10184.090030000099</v>
      </c>
      <c r="N28" s="45"/>
      <c r="O28" s="46"/>
      <c r="P28" s="47"/>
      <c r="Q28" s="44"/>
      <c r="R28" s="45"/>
      <c r="S28" s="46"/>
      <c r="T28" s="47"/>
      <c r="U28" s="44"/>
      <c r="V28" s="45"/>
      <c r="W28" s="46"/>
      <c r="X28" s="47"/>
      <c r="Y28" s="44"/>
      <c r="Z28" s="45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1E-3</v>
      </c>
      <c r="D34" s="19">
        <v>0.82248535092050601</v>
      </c>
      <c r="E34" s="33">
        <v>-9.7999999999999997E-3</v>
      </c>
      <c r="F34" s="34">
        <v>0.83422145782732005</v>
      </c>
      <c r="G34" s="18">
        <v>-8.0999999999999996E-3</v>
      </c>
      <c r="H34" s="19">
        <v>0.85421372321518896</v>
      </c>
      <c r="I34" s="33">
        <v>5.0000000000000001E-4</v>
      </c>
      <c r="J34" s="34">
        <v>0.79065101692249096</v>
      </c>
      <c r="K34" s="18">
        <v>1.2699999999999999E-2</v>
      </c>
      <c r="L34" s="19">
        <v>0.76361932242971298</v>
      </c>
      <c r="M34" s="33">
        <v>-2.5000000000000001E-3</v>
      </c>
      <c r="N34" s="34">
        <v>0.77696115380883302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2.52E-2</v>
      </c>
      <c r="D35" s="11">
        <v>0.17751464907949299</v>
      </c>
      <c r="E35" s="29">
        <v>-4.4000000000000003E-3</v>
      </c>
      <c r="F35" s="30">
        <v>0.16577854217268001</v>
      </c>
      <c r="G35" s="10">
        <v>-1.46E-2</v>
      </c>
      <c r="H35" s="11">
        <v>0.14578627678481099</v>
      </c>
      <c r="I35" s="29">
        <v>1.5299999999999999E-2</v>
      </c>
      <c r="J35" s="30">
        <v>0.20934898307750899</v>
      </c>
      <c r="K35" s="10">
        <v>8.6E-3</v>
      </c>
      <c r="L35" s="11">
        <v>0.236380677570287</v>
      </c>
      <c r="M35" s="29">
        <v>-6.8999999999999999E-3</v>
      </c>
      <c r="N35" s="30">
        <v>0.22303884619116701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2.6200000000000001E-2</v>
      </c>
      <c r="D36" s="15">
        <v>1</v>
      </c>
      <c r="E36" s="31">
        <v>-1.4200000000000001E-2</v>
      </c>
      <c r="F36" s="32">
        <v>1</v>
      </c>
      <c r="G36" s="14">
        <v>-2.2700000000000001E-2</v>
      </c>
      <c r="H36" s="15">
        <v>1</v>
      </c>
      <c r="I36" s="31">
        <v>1.5800000000000002E-2</v>
      </c>
      <c r="J36" s="32">
        <v>1</v>
      </c>
      <c r="K36" s="14">
        <v>2.1299999999999999E-2</v>
      </c>
      <c r="L36" s="15">
        <v>1</v>
      </c>
      <c r="M36" s="31">
        <v>-9.4000000000000004E-3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2.6200000000000001E-2</v>
      </c>
      <c r="D41" s="19">
        <v>0.99314954665423005</v>
      </c>
      <c r="E41" s="33">
        <v>-1.4200000000000001E-2</v>
      </c>
      <c r="F41" s="34">
        <v>0.97660251106806795</v>
      </c>
      <c r="G41" s="18">
        <v>-2.2499999999999999E-2</v>
      </c>
      <c r="H41" s="19">
        <v>0.95041964749685204</v>
      </c>
      <c r="I41" s="33">
        <v>1.54E-2</v>
      </c>
      <c r="J41" s="34">
        <v>0.96609448459608205</v>
      </c>
      <c r="K41" s="18">
        <v>2.06E-2</v>
      </c>
      <c r="L41" s="19">
        <v>0.97337219528136398</v>
      </c>
      <c r="M41" s="33">
        <v>-9.5999999999999992E-3</v>
      </c>
      <c r="N41" s="34">
        <v>0.96743015491335105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0</v>
      </c>
      <c r="D42" s="11">
        <v>6.8504533457703701E-3</v>
      </c>
      <c r="E42" s="29">
        <v>0</v>
      </c>
      <c r="F42" s="30">
        <v>2.3397488931931901E-2</v>
      </c>
      <c r="G42" s="10">
        <v>-2.0000000000000199E-4</v>
      </c>
      <c r="H42" s="11">
        <v>4.9580352503147802E-2</v>
      </c>
      <c r="I42" s="29">
        <v>4.0000000000000002E-4</v>
      </c>
      <c r="J42" s="30">
        <v>3.3905515403917501E-2</v>
      </c>
      <c r="K42" s="10">
        <v>6.9999999999999804E-4</v>
      </c>
      <c r="L42" s="11">
        <v>2.6627804718635399E-2</v>
      </c>
      <c r="M42" s="29">
        <v>2.0000000000000001E-4</v>
      </c>
      <c r="N42" s="30">
        <v>3.2569845086649001E-2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2.6200000000000001E-2</v>
      </c>
      <c r="D43" s="15">
        <v>1</v>
      </c>
      <c r="E43" s="31">
        <v>-1.4200000000000001E-2</v>
      </c>
      <c r="F43" s="32">
        <v>1</v>
      </c>
      <c r="G43" s="14">
        <v>-2.2700000000000001E-2</v>
      </c>
      <c r="H43" s="15">
        <v>1</v>
      </c>
      <c r="I43" s="31">
        <v>1.5800000000000002E-2</v>
      </c>
      <c r="J43" s="32">
        <v>1</v>
      </c>
      <c r="K43" s="14">
        <v>2.1299999999999999E-2</v>
      </c>
      <c r="L43" s="15">
        <v>1</v>
      </c>
      <c r="M43" s="31">
        <v>-9.4000000000000004E-3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37" t="s">
        <v>0</v>
      </c>
      <c r="D45" s="38"/>
      <c r="E45" s="38"/>
      <c r="F45" s="38"/>
      <c r="G45" s="38"/>
      <c r="H45" s="38"/>
      <c r="I45" s="38"/>
      <c r="J45" s="39"/>
      <c r="AF45" s="48"/>
    </row>
    <row r="46" spans="2:32" ht="15.75">
      <c r="B46" s="23" t="s">
        <v>39</v>
      </c>
      <c r="C46" s="40" t="str">
        <f ca="1">CONCATENATE(INDIRECT(CONCATENATE($C$3,C4))," - ",INDIRECT(CONCATENATE($C$3,G4))," ",$B$4)</f>
        <v>ינואר - מרץ 2018</v>
      </c>
      <c r="D46" s="41"/>
      <c r="E46" s="42" t="str">
        <f ca="1">CONCATENATE(INDIRECT(CONCATENATE($C$3,C4))," - ",INDIRECT(CONCATENATE($C$3,M4))," ",$B$4)</f>
        <v>ינואר - יוני 2018</v>
      </c>
      <c r="F46" s="43"/>
      <c r="G46" s="40" t="str">
        <f ca="1">CONCATENATE(INDIRECT(CONCATENATE($C$3,C4))," - ",INDIRECT(CONCATENATE($C$3,S4))," ",$B$4)</f>
        <v>ינואר - ספטמבר 2018</v>
      </c>
      <c r="H46" s="41"/>
      <c r="I46" s="42" t="str">
        <f ca="1">CONCATENATE(INDIRECT(CONCATENATE($C$3,C4))," - ",INDIRECT(CONCATENATE($C$3,Y4))," ",$B$4)</f>
        <v>ינואר - דצמבר 2018</v>
      </c>
      <c r="J46" s="43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1.1000000000000001E-3</v>
      </c>
      <c r="D48" s="11">
        <v>0.13318654463131899</v>
      </c>
      <c r="E48" s="29">
        <v>2.8999999999999998E-3</v>
      </c>
      <c r="F48" s="30">
        <v>8.1781819278763102E-2</v>
      </c>
      <c r="G48" s="10"/>
      <c r="H48" s="11"/>
      <c r="I48" s="29"/>
      <c r="J48" s="30"/>
      <c r="AF48" s="48"/>
    </row>
    <row r="49" spans="2:32">
      <c r="B49" s="12" t="s">
        <v>7</v>
      </c>
      <c r="C49" s="10">
        <v>5.9999999999999995E-4</v>
      </c>
      <c r="D49" s="11">
        <v>0.34689165369523001</v>
      </c>
      <c r="E49" s="29">
        <v>-3.2000000000000002E-3</v>
      </c>
      <c r="F49" s="30">
        <v>0.33651702913759302</v>
      </c>
      <c r="G49" s="10"/>
      <c r="H49" s="11"/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/>
      <c r="H51" s="11"/>
      <c r="I51" s="29"/>
      <c r="J51" s="30"/>
      <c r="AF51" s="48"/>
    </row>
    <row r="52" spans="2:32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/>
      <c r="H52" s="11"/>
      <c r="I52" s="29"/>
      <c r="J52" s="30"/>
      <c r="AF52" s="48"/>
    </row>
    <row r="53" spans="2:32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  <c r="AF53" s="48"/>
    </row>
    <row r="54" spans="2:32">
      <c r="B54" s="12" t="s">
        <v>17</v>
      </c>
      <c r="C54" s="10">
        <v>-1.84E-2</v>
      </c>
      <c r="D54" s="11">
        <v>0.41753576823509703</v>
      </c>
      <c r="E54" s="29">
        <v>-2.7000000000000001E-3</v>
      </c>
      <c r="F54" s="30">
        <v>0.50313286991393802</v>
      </c>
      <c r="G54" s="10"/>
      <c r="H54" s="11"/>
      <c r="I54" s="29"/>
      <c r="J54" s="30"/>
      <c r="AF54" s="48"/>
    </row>
    <row r="55" spans="2:32">
      <c r="B55" s="12" t="s">
        <v>19</v>
      </c>
      <c r="C55" s="10">
        <v>-8.9999999999999998E-4</v>
      </c>
      <c r="D55" s="11">
        <v>2.14943956458774E-2</v>
      </c>
      <c r="E55" s="29">
        <v>1.1000000000000001E-3</v>
      </c>
      <c r="F55" s="30">
        <v>1.20446993847067E-3</v>
      </c>
      <c r="G55" s="10"/>
      <c r="H55" s="11"/>
      <c r="I55" s="29"/>
      <c r="J55" s="30"/>
      <c r="AF55" s="48"/>
    </row>
    <row r="56" spans="2:32">
      <c r="B56" s="12" t="s">
        <v>21</v>
      </c>
      <c r="C56" s="10">
        <v>-2.9999999999999997E-4</v>
      </c>
      <c r="D56" s="11">
        <v>5.0431693995161703E-2</v>
      </c>
      <c r="E56" s="29">
        <v>5.9999999999999995E-4</v>
      </c>
      <c r="F56" s="30">
        <v>5.3325621702669398E-2</v>
      </c>
      <c r="G56" s="10"/>
      <c r="H56" s="11"/>
      <c r="I56" s="29"/>
      <c r="J56" s="30"/>
      <c r="AF56" s="48"/>
    </row>
    <row r="57" spans="2:32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  <c r="AF57" s="48"/>
    </row>
    <row r="58" spans="2:32">
      <c r="B58" s="12" t="s">
        <v>25</v>
      </c>
      <c r="C58" s="10">
        <v>-1E-4</v>
      </c>
      <c r="D58" s="11">
        <v>4.9575565314112503E-6</v>
      </c>
      <c r="E58" s="29">
        <v>-1E-4</v>
      </c>
      <c r="F58" s="30">
        <v>2.4547909571097501E-4</v>
      </c>
      <c r="G58" s="10"/>
      <c r="H58" s="11"/>
      <c r="I58" s="29"/>
      <c r="J58" s="30"/>
      <c r="AF58" s="48"/>
    </row>
    <row r="59" spans="2:32">
      <c r="B59" s="12" t="s">
        <v>26</v>
      </c>
      <c r="C59" s="10">
        <v>-4.1000000000000003E-3</v>
      </c>
      <c r="D59" s="11">
        <v>-2.0873020326890999E-2</v>
      </c>
      <c r="E59" s="29">
        <v>8.8000000000000005E-3</v>
      </c>
      <c r="F59" s="30">
        <v>-5.3700777098300498E-3</v>
      </c>
      <c r="G59" s="10"/>
      <c r="H59" s="11"/>
      <c r="I59" s="29"/>
      <c r="J59" s="30"/>
      <c r="AF59" s="48"/>
    </row>
    <row r="60" spans="2:32">
      <c r="B60" s="12" t="s">
        <v>27</v>
      </c>
      <c r="C60" s="10">
        <v>1.0200000000000001E-2</v>
      </c>
      <c r="D60" s="11">
        <v>2.6361144227704899E-4</v>
      </c>
      <c r="E60" s="29">
        <v>7.3000000000000001E-3</v>
      </c>
      <c r="F60" s="30">
        <v>-3.2095981317260699E-3</v>
      </c>
      <c r="G60" s="10"/>
      <c r="H60" s="11"/>
      <c r="I60" s="29"/>
      <c r="J60" s="30"/>
      <c r="AF60" s="48"/>
    </row>
    <row r="61" spans="2:32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/>
      <c r="H61" s="11"/>
      <c r="I61" s="29"/>
      <c r="J61" s="30"/>
      <c r="AF61" s="48"/>
    </row>
    <row r="62" spans="2:32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/>
      <c r="H62" s="11"/>
      <c r="I62" s="29"/>
      <c r="J62" s="30"/>
      <c r="AF62" s="48"/>
    </row>
    <row r="63" spans="2:32">
      <c r="B63" s="12" t="s">
        <v>30</v>
      </c>
      <c r="C63" s="10">
        <v>5.9999999999999995E-4</v>
      </c>
      <c r="D63" s="11">
        <v>5.0499004396070399E-2</v>
      </c>
      <c r="E63" s="29">
        <v>1.4E-3</v>
      </c>
      <c r="F63" s="30">
        <v>3.1814977319198703E-2</v>
      </c>
      <c r="G63" s="10"/>
      <c r="H63" s="11"/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/>
      <c r="H64" s="11"/>
      <c r="I64" s="29"/>
      <c r="J64" s="30"/>
      <c r="AF64" s="48"/>
    </row>
    <row r="65" spans="2:32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/>
      <c r="H65" s="11"/>
      <c r="I65" s="29"/>
      <c r="J65" s="30"/>
      <c r="AF65" s="48"/>
    </row>
    <row r="66" spans="2:32">
      <c r="B66" s="12" t="s">
        <v>33</v>
      </c>
      <c r="C66" s="10">
        <v>0</v>
      </c>
      <c r="D66" s="11">
        <v>5.6539072932762795E-4</v>
      </c>
      <c r="E66" s="29">
        <v>0</v>
      </c>
      <c r="F66" s="30">
        <v>5.5740945521203997E-4</v>
      </c>
      <c r="G66" s="10"/>
      <c r="H66" s="11"/>
      <c r="I66" s="29"/>
      <c r="J66" s="30"/>
      <c r="AF66" s="48"/>
    </row>
    <row r="67" spans="2:32">
      <c r="B67" s="13" t="s">
        <v>44</v>
      </c>
      <c r="C67" s="14">
        <v>-1.1299999999999999E-2</v>
      </c>
      <c r="D67" s="15">
        <v>1</v>
      </c>
      <c r="E67" s="31">
        <v>1.61E-2</v>
      </c>
      <c r="F67" s="32">
        <v>1</v>
      </c>
      <c r="G67" s="14"/>
      <c r="H67" s="15"/>
      <c r="I67" s="31"/>
      <c r="J67" s="32"/>
      <c r="AF67" s="48"/>
    </row>
    <row r="68" spans="2:32">
      <c r="B68" s="35" t="s">
        <v>40</v>
      </c>
      <c r="C68" s="46">
        <v>-11955.698059999901</v>
      </c>
      <c r="D68" s="47"/>
      <c r="E68" s="44">
        <v>11803.3285600001</v>
      </c>
      <c r="F68" s="45"/>
      <c r="G68" s="46"/>
      <c r="H68" s="47"/>
      <c r="I68" s="44"/>
      <c r="J68" s="45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37" t="s">
        <v>0</v>
      </c>
      <c r="D70" s="38"/>
      <c r="E70" s="38"/>
      <c r="F70" s="38"/>
      <c r="G70" s="38"/>
      <c r="H70" s="38"/>
      <c r="I70" s="38"/>
      <c r="J70" s="39"/>
      <c r="AF70" s="48"/>
    </row>
    <row r="71" spans="2:32" ht="15.75">
      <c r="B71" s="23" t="s">
        <v>39</v>
      </c>
      <c r="C71" s="40" t="str">
        <f ca="1">CONCATENATE(INDIRECT(CONCATENATE($C$3,$C$4))," - ",INDIRECT(CONCATENATE($C$3,$G$4))," ",$B$4)</f>
        <v>ינואר - מרץ 2018</v>
      </c>
      <c r="D71" s="41"/>
      <c r="E71" s="42" t="str">
        <f ca="1">CONCATENATE(INDIRECT(CONCATENATE($C$3,$C$4))," - ",INDIRECT(CONCATENATE($C$3,$M4))," ",$B$4)</f>
        <v>ינואר - יוני 2018</v>
      </c>
      <c r="F71" s="43"/>
      <c r="G71" s="40" t="str">
        <f ca="1">CONCATENATE(INDIRECT(CONCATENATE($C$3,$C$4))," - ",INDIRECT(CONCATENATE($C$3,$S$4))," ",$B$4)</f>
        <v>ינואר - ספטמבר 2018</v>
      </c>
      <c r="H71" s="41"/>
      <c r="I71" s="42" t="str">
        <f ca="1">CONCATENATE(INDIRECT(CONCATENATE($C$3,$C$4))," - ",INDIRECT(CONCATENATE($C$3,$Y4))," ",$B$4)</f>
        <v>ינואר - דצמבר 2018</v>
      </c>
      <c r="J71" s="43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-1.7000000000000001E-2</v>
      </c>
      <c r="D73" s="19">
        <v>0.85421372321518896</v>
      </c>
      <c r="E73" s="33">
        <v>-6.7000000000000002E-3</v>
      </c>
      <c r="F73" s="34">
        <v>0.77696115380883302</v>
      </c>
      <c r="G73" s="18"/>
      <c r="H73" s="19"/>
      <c r="I73" s="33"/>
      <c r="J73" s="34"/>
      <c r="AF73" s="48"/>
    </row>
    <row r="74" spans="2:32">
      <c r="B74" s="12" t="s">
        <v>36</v>
      </c>
      <c r="C74" s="10">
        <v>5.7000000000000002E-3</v>
      </c>
      <c r="D74" s="11">
        <v>0.14578627678481099</v>
      </c>
      <c r="E74" s="29">
        <v>2.2800000000000001E-2</v>
      </c>
      <c r="F74" s="30">
        <v>0.22303884619116701</v>
      </c>
      <c r="G74" s="10"/>
      <c r="H74" s="11"/>
      <c r="I74" s="29"/>
      <c r="J74" s="30"/>
      <c r="AF74" s="48"/>
    </row>
    <row r="75" spans="2:32">
      <c r="B75" s="13" t="s">
        <v>44</v>
      </c>
      <c r="C75" s="14">
        <v>-1.1299999999999999E-2</v>
      </c>
      <c r="D75" s="15">
        <v>1</v>
      </c>
      <c r="E75" s="31">
        <v>1.61E-2</v>
      </c>
      <c r="F75" s="32">
        <v>1</v>
      </c>
      <c r="G75" s="14"/>
      <c r="H75" s="15"/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37" t="s">
        <v>0</v>
      </c>
      <c r="D77" s="38"/>
      <c r="E77" s="38"/>
      <c r="F77" s="38"/>
      <c r="G77" s="38"/>
      <c r="H77" s="38"/>
      <c r="I77" s="38"/>
      <c r="J77" s="39"/>
      <c r="AF77" s="48"/>
    </row>
    <row r="78" spans="2:32" ht="15.75">
      <c r="B78" s="23" t="s">
        <v>39</v>
      </c>
      <c r="C78" s="40" t="str">
        <f ca="1">CONCATENATE(INDIRECT(CONCATENATE($C$3,$C$4))," - ",INDIRECT(CONCATENATE($C$3,$G$4))," ",$B$4)</f>
        <v>ינואר - מרץ 2018</v>
      </c>
      <c r="D78" s="41"/>
      <c r="E78" s="42" t="str">
        <f ca="1">CONCATENATE(INDIRECT(CONCATENATE($C$3,$C$4))," - ",INDIRECT(CONCATENATE($C$3,$M$4))," ",$B$4)</f>
        <v>ינואר - יוני 2018</v>
      </c>
      <c r="F78" s="43"/>
      <c r="G78" s="40" t="str">
        <f ca="1">CONCATENATE(INDIRECT(CONCATENATE($C$3,$C$4))," - ",INDIRECT(CONCATENATE($C$3,$S$4))," ",$B$4)</f>
        <v>ינואר - ספטמבר 2018</v>
      </c>
      <c r="H78" s="41"/>
      <c r="I78" s="42" t="str">
        <f ca="1">CONCATENATE(INDIRECT(CONCATENATE($C$3,$C$4))," - ",INDIRECT(CONCATENATE($C$3,$Y$4))," ",$B$4)</f>
        <v>ינואר - דצמבר 2018</v>
      </c>
      <c r="J78" s="43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-1.12E-2</v>
      </c>
      <c r="D80" s="19">
        <v>0.95041964749685204</v>
      </c>
      <c r="E80" s="33">
        <v>1.4999999999999999E-2</v>
      </c>
      <c r="F80" s="34">
        <v>0.96743015491335105</v>
      </c>
      <c r="G80" s="18"/>
      <c r="H80" s="19"/>
      <c r="I80" s="33"/>
      <c r="J80" s="34"/>
      <c r="AF80" s="48"/>
    </row>
    <row r="81" spans="1:32">
      <c r="B81" s="12" t="s">
        <v>38</v>
      </c>
      <c r="C81" s="10">
        <v>-9.9999999999997904E-5</v>
      </c>
      <c r="D81" s="11">
        <v>4.9580352503147802E-2</v>
      </c>
      <c r="E81" s="29">
        <v>1.1000000000000001E-3</v>
      </c>
      <c r="F81" s="30">
        <v>3.2569845086649001E-2</v>
      </c>
      <c r="G81" s="10"/>
      <c r="H81" s="11"/>
      <c r="I81" s="29"/>
      <c r="J81" s="30"/>
      <c r="AF81" s="48"/>
    </row>
    <row r="82" spans="1:32">
      <c r="B82" s="13" t="s">
        <v>44</v>
      </c>
      <c r="C82" s="14">
        <v>-1.1299999999999999E-2</v>
      </c>
      <c r="D82" s="15">
        <v>1</v>
      </c>
      <c r="E82" s="31">
        <v>1.61E-2</v>
      </c>
      <c r="F82" s="32">
        <v>1</v>
      </c>
      <c r="G82" s="14"/>
      <c r="H82" s="15"/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14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</row>
    <row r="10010" spans="3:14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</row>
    <row r="10049" spans="3:6">
      <c r="C10049">
        <v>0</v>
      </c>
      <c r="D10049">
        <v>0</v>
      </c>
      <c r="E10049">
        <v>0</v>
      </c>
      <c r="F10049">
        <v>0</v>
      </c>
    </row>
    <row r="10050" spans="3:6">
      <c r="C10050">
        <v>0</v>
      </c>
      <c r="D10050">
        <v>0</v>
      </c>
      <c r="E10050">
        <v>0</v>
      </c>
      <c r="F10050">
        <v>0</v>
      </c>
    </row>
  </sheetData>
  <mergeCells count="37">
    <mergeCell ref="AF1:AF82"/>
    <mergeCell ref="A83:AE83"/>
    <mergeCell ref="A84:AE84"/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2018-07-31T08:35:30Z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