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64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<sst xmlns="http://schemas.openxmlformats.org/spreadsheetml/2006/main" count="244" uniqueCount="122">
  <si>
    <t>תאריך ההנפקה</t>
  </si>
  <si>
    <t>מספר נייר ערך</t>
  </si>
  <si>
    <t>שיעור מהערך הנקוב המונפק</t>
  </si>
  <si>
    <t>שווי עסקת הרכישה</t>
  </si>
  <si>
    <t>אחוזים</t>
  </si>
  <si>
    <t>אלפי ₪</t>
  </si>
  <si>
    <t>א. ניירות ערך סחירים</t>
  </si>
  <si>
    <t>אגרות חוב קונצרניות סחירות</t>
  </si>
  <si>
    <t>(1)</t>
  </si>
  <si>
    <t>(2)</t>
  </si>
  <si>
    <t>מניות וניירות ערך אחרים</t>
  </si>
  <si>
    <t>מניות</t>
  </si>
  <si>
    <t>ניירות ערך אחרים</t>
  </si>
  <si>
    <t>סה"כ ניירות ערך סחירים</t>
  </si>
  <si>
    <t xml:space="preserve"> ניירות ערך סחירים</t>
  </si>
  <si>
    <t xml:space="preserve">א. </t>
  </si>
  <si>
    <t xml:space="preserve">ב. </t>
  </si>
  <si>
    <t>ניירות ערך לא סחירים</t>
  </si>
  <si>
    <t>אגרות חוב קונצרניות</t>
  </si>
  <si>
    <t>שם</t>
  </si>
  <si>
    <t>סה"כ ניירות ערך לא סחירים</t>
  </si>
  <si>
    <t>סה"כ רכישות</t>
  </si>
  <si>
    <t>דירוג</t>
  </si>
  <si>
    <t>שם המדרג</t>
  </si>
  <si>
    <t>שיעור ריבית</t>
  </si>
  <si>
    <t>מח"מ</t>
  </si>
  <si>
    <t>תשואה לפדיון</t>
  </si>
  <si>
    <t>שיעור מסך נכסי ההשקעה</t>
  </si>
  <si>
    <t>שנים</t>
  </si>
  <si>
    <t>תעודות סל</t>
  </si>
  <si>
    <t>אופציות, כתבי אופציה וחוזים עתידיים</t>
  </si>
  <si>
    <t>ב. ניירות ערך לא סחירים</t>
  </si>
  <si>
    <t>אגרות חוב קונצרניות לא סחירות</t>
  </si>
  <si>
    <t>קרנות השקעה וניירות ערך אחרים</t>
  </si>
  <si>
    <t>סה"כ ניירות ערך  לא סחירים</t>
  </si>
  <si>
    <t>ג. הלוואות</t>
  </si>
  <si>
    <t>מובטחות</t>
  </si>
  <si>
    <t>לא מובטחות</t>
  </si>
  <si>
    <t>סה"כ הלוואות</t>
  </si>
  <si>
    <t>ה. נכסים אחרים</t>
  </si>
  <si>
    <t>סה"כ נכסים אחרים</t>
  </si>
  <si>
    <t>סה"כ השקעה בכל הצדדים הקשורים</t>
  </si>
  <si>
    <t>יתרות השקעות לסוף התקופה</t>
  </si>
  <si>
    <t>עסקאות שבוצעו בבורסה, בורסת חוץ או שוק מוסדר לרכישת או מכירת ני"ע של צד קשור</t>
  </si>
  <si>
    <t>סה"כ היקף עסקאות לפי שם צד קשור</t>
  </si>
  <si>
    <t>נספח 2</t>
  </si>
  <si>
    <t>רכישות</t>
  </si>
  <si>
    <t>מכירות (-)</t>
  </si>
  <si>
    <t>נספח 3 א'</t>
  </si>
  <si>
    <t>נספח 3 ב'</t>
  </si>
  <si>
    <t>עסקאות שבוצעו לצורך השקעה בנכסים לא סחירים של צד קשור</t>
  </si>
  <si>
    <t>נספח 3 ג'</t>
  </si>
  <si>
    <t>עסקאות מחוץ לבורסה, עסקאות מתואמות ועסקאות בנכסים אחרים שבוצעו מול צד קשור</t>
  </si>
  <si>
    <t>נספח 4</t>
  </si>
  <si>
    <t>סה"כ</t>
  </si>
  <si>
    <t>שווי עיסקאות הרכישה</t>
  </si>
  <si>
    <t>שווי עיסקאות המכירה (-)</t>
  </si>
  <si>
    <t>באלפי ₪</t>
  </si>
  <si>
    <t>ניירות ערך סחירים</t>
  </si>
  <si>
    <t>איגרת א</t>
  </si>
  <si>
    <t>איגרת ב</t>
  </si>
  <si>
    <t>איגרת א'</t>
  </si>
  <si>
    <t>איגרת ב'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</si>
  <si>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</si>
  <si>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</si>
  <si>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>תאריך</t>
  </si>
  <si>
    <t>שער בורסה בסוף יום המסחר</t>
  </si>
  <si>
    <t>שיעור מהערך הנקוב המונפק(1)</t>
  </si>
  <si>
    <t>שער העיסקה(2)</t>
  </si>
  <si>
    <t>שווי העיסקה 1*2</t>
  </si>
  <si>
    <t>א. עסקאות מחוץ לבורסה ועסקאות מתואמות בבורסה</t>
  </si>
  <si>
    <t>אגרות חוב ממשלתיות סחירות, לרבות מול עושה שוק(רכישות- סיכום מצרפי)</t>
  </si>
  <si>
    <t>אגרות חוב ממשלתיות סחירות, לרבות מול עושה שוק(מכירות- סיכום מצרפי)</t>
  </si>
  <si>
    <t>כתבי אופציות, אופציות וחוזים עתידיים</t>
  </si>
  <si>
    <t>ב. עסקאות בנכסים אחרים לא סחירים</t>
  </si>
  <si>
    <t>שם הנכס</t>
  </si>
  <si>
    <t>סה"כ היקף עיסקאות מול כל הצדדים הקשורים</t>
  </si>
  <si>
    <t>שווי העיסקה (רכישה/מכירה)</t>
  </si>
  <si>
    <t>א. ניירות ערך לא סחירים</t>
  </si>
  <si>
    <t>ב. פקדונות מעל 3 חודשים</t>
  </si>
  <si>
    <t>פקדון א</t>
  </si>
  <si>
    <t>פקדון ב</t>
  </si>
  <si>
    <t>סה"כ פקדונות מעל 3חודשים</t>
  </si>
  <si>
    <t>ד. נכסים אחרים</t>
  </si>
  <si>
    <t>סה"כ הקף עיסקאות מול כל הצדדים הקשורים</t>
  </si>
  <si>
    <t>לא בוצעו עיסקאות כאמור</t>
  </si>
  <si>
    <t>רכישת ני"ע בהנפקות באמצעות צד קשור (חתם או מי ששווק את ההנפקה)</t>
  </si>
  <si>
    <t>סה"כ פקדונות מעל 3 חודשים</t>
  </si>
  <si>
    <t>ג. פקדונות מעל 3 חודשים</t>
  </si>
  <si>
    <t>ד. הלוואות</t>
  </si>
  <si>
    <t>ערך שוק/שווי הוגן/שווי בספרים</t>
  </si>
  <si>
    <t>אלטשולר שחם ניהול קרנות נאמנות בע"מ</t>
  </si>
  <si>
    <t>סה"כ היקף עיסקאות מול צד קשור</t>
  </si>
  <si>
    <t>סה"כ הקף עיסקאות מול צד קשור</t>
  </si>
  <si>
    <t>סה"כ השקעה בצד קשור</t>
  </si>
  <si>
    <t xml:space="preserve">אלטשולר שחם גמל ופנסיה בע"מ - אלטשולר שחם פנסיה מקיפה </t>
  </si>
  <si>
    <t>מזומנים ושווה מזומנים (סיכום מצרפי - פקדונות עד 3 חודשים)</t>
  </si>
  <si>
    <t>נכסים אחרים שלא הוגדרו בסעיפים לעיל</t>
  </si>
  <si>
    <t>סיכום מצרפי - רכישת מזומנים ופקדונות עד שלושה חודשים</t>
  </si>
  <si>
    <t>סיכום מצרפי - פדיונות של מזומנים ופיקדונות עד שלושה חודשים</t>
  </si>
  <si>
    <t>אורקה לונג שורט</t>
  </si>
  <si>
    <t>אלטשולר יתר 40 דיב ק.נ</t>
  </si>
  <si>
    <t>5105218</t>
  </si>
  <si>
    <t>5105903</t>
  </si>
  <si>
    <t>אורקה</t>
  </si>
  <si>
    <t>29992829</t>
  </si>
  <si>
    <t>בלו אורקה קפיטל בע"מ</t>
  </si>
  <si>
    <t>נספח 2- צדדים קשורים- יתרות השקעה לשנה המסתיימת ביום</t>
  </si>
  <si>
    <t xml:space="preserve">נספח 3 ב- צדדים קשורים- עיסקאות שבוצעו לצורך השקעה בנכסים לא סחירים של צד קשור לשנה המסתיימת ביום </t>
  </si>
  <si>
    <t xml:space="preserve">נספח 3א- צדדים קשורים- עיסקאות שבוצעו בבורסה, בבורסת חוץ או שוק מוסדר לרכישת או מכירת ני"ע סחירים של צד קשור לשנה המסתיימת ביום </t>
  </si>
  <si>
    <t>נספח 3 ג- צדדים קשורים- עיסקאות מחוץ לבורסה, עסקאות מתואמות בבורסה ועסקאות בנכסים אחרים לא סחירים שבוצעו מול צדדים קשורים לשנה המסתיימת ביום</t>
  </si>
  <si>
    <t>נספח 4- רכישת נייר ערך בהנפקות באמצעות חתם קשור או באמצעות צד קשור ששיווק את ההנפקה לשנה המסתיימת ביום</t>
  </si>
  <si>
    <t xml:space="preserve">נספח 1- צדדים קשורים- יתרות ועיסקאות לשנה המסתיימת ביום </t>
  </si>
  <si>
    <t>31.12.2018</t>
  </si>
  <si>
    <t>אלטשולר הקרן הירוקה קרן נאמנות*</t>
  </si>
  <si>
    <t>אלטשולר יתר 40 דיב ק.נ*</t>
  </si>
  <si>
    <t>אלטשולר סופה מניות קרן נאמנות*</t>
  </si>
  <si>
    <t>5126701</t>
  </si>
  <si>
    <t>אלטשולר סופה מניות קרן נאמנות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</si>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</sst>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0"/>
    <numFmt numFmtId="165" formatCode="#,##0.0"/>
    <numFmt numFmtId="166" formatCode="_ * #,##0.0_ ;_ * \-#,##0.0_ ;_ * &quot;-&quot;??_ ;_ @_ "/>
    <numFmt numFmtId="167" formatCode="_ * #,##0_ ;_ * \-#,##0_ ;_ * &quot;-&quot;??_ ;_ @_ "/>
    <numFmt numFmtId="168" formatCode="0.0"/>
    <numFmt numFmtId="169" formatCode="0.000"/>
    <numFmt numFmtId="170" formatCode="0.0%"/>
    <numFmt numFmtId="171" formatCode="&quot;₪&quot;\ #,##0"/>
    <numFmt numFmtId="172" formatCode="&quot;₪&quot;\ #,##0.0"/>
    <numFmt numFmtId="173" formatCode="&quot;₪&quot;\ #,##0.00"/>
    <numFmt numFmtId="174" formatCode="[$-40D]dddd\ dd\ mmmm\ 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41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0" xfId="0" applyBorder="1" applyAlignment="1">
      <alignment horizontal="center"/>
    </xf>
    <xf numFmtId="164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8" fillId="33" borderId="1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2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3" fontId="13" fillId="37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8" fillId="34" borderId="11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15" xfId="0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10" xfId="35" applyNumberFormat="1" applyBorder="1" applyAlignment="1">
      <alignment/>
    </xf>
    <xf numFmtId="2" fontId="8" fillId="34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" fontId="8" fillId="34" borderId="11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right"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right"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4" fontId="8" fillId="34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167" fontId="8" fillId="0" borderId="10" xfId="33" applyNumberFormat="1" applyFont="1" applyBorder="1" applyAlignment="1">
      <alignment/>
    </xf>
    <xf numFmtId="167" fontId="0" fillId="0" borderId="10" xfId="33" applyNumberFormat="1" applyFont="1" applyBorder="1" applyAlignment="1">
      <alignment/>
    </xf>
    <xf numFmtId="167" fontId="3" fillId="34" borderId="11" xfId="33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4" fontId="0" fillId="34" borderId="16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34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1" fillId="33" borderId="12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rightToLeft="1" tabSelected="1" zoomScale="80" zoomScaleNormal="80" zoomScalePageLayoutView="0" workbookViewId="0" topLeftCell="A1">
      <selection activeCell="N7" sqref="N7"/>
    </sheetView>
  </sheetViews>
  <sheetFormatPr defaultColWidth="9.140625" defaultRowHeight="12.75"/>
  <cols>
    <col min="1" max="1" width="35.140625" style="0" customWidth="1"/>
    <col min="2" max="2" width="28.7109375" style="0" customWidth="1"/>
    <col min="3" max="3" width="22.57421875" style="0" customWidth="1"/>
    <col min="4" max="4" width="20.00390625" style="0" customWidth="1"/>
    <col min="5" max="5" width="19.00390625" style="0" customWidth="1"/>
    <col min="6" max="6" width="18.8515625" style="0" customWidth="1"/>
    <col min="7" max="7" width="18.140625" style="0" customWidth="1"/>
    <col min="8" max="8" width="22.57421875" style="0" customWidth="1"/>
    <col min="9" max="9" width="18.00390625" style="0" customWidth="1"/>
    <col min="10" max="10" width="24.421875" style="0" customWidth="1"/>
  </cols>
  <sheetData>
    <row r="1" spans="1:11" ht="15.75">
      <c r="A1" s="142" t="s">
        <v>112</v>
      </c>
      <c r="B1" s="142"/>
      <c r="C1" s="123" t="s">
        <v>113</v>
      </c>
      <c r="K1" s="144" t="s">
        <v>119</v>
      </c>
    </row>
    <row r="2" spans="1:11" ht="15.75">
      <c r="A2" s="143" t="s">
        <v>95</v>
      </c>
      <c r="B2" s="143"/>
      <c r="D2" s="2"/>
      <c r="K2" s="144"/>
    </row>
    <row r="3" spans="1:11" ht="45.75" customHeight="1">
      <c r="A3" s="3"/>
      <c r="B3" s="4" t="s">
        <v>42</v>
      </c>
      <c r="C3" s="4" t="s">
        <v>27</v>
      </c>
      <c r="D3" s="135" t="s">
        <v>43</v>
      </c>
      <c r="E3" s="136"/>
      <c r="F3" s="131" t="s">
        <v>50</v>
      </c>
      <c r="G3" s="131"/>
      <c r="H3" s="131" t="s">
        <v>52</v>
      </c>
      <c r="I3" s="131"/>
      <c r="J3" s="26" t="s">
        <v>86</v>
      </c>
      <c r="K3" s="144"/>
    </row>
    <row r="4" spans="1:11" ht="33.75" customHeight="1">
      <c r="A4" s="4" t="s">
        <v>44</v>
      </c>
      <c r="B4" s="3"/>
      <c r="C4" s="3"/>
      <c r="D4" s="5" t="s">
        <v>46</v>
      </c>
      <c r="E4" s="5" t="s">
        <v>47</v>
      </c>
      <c r="F4" s="5" t="s">
        <v>46</v>
      </c>
      <c r="G4" s="5" t="s">
        <v>47</v>
      </c>
      <c r="H4" s="5" t="s">
        <v>46</v>
      </c>
      <c r="I4" s="5" t="s">
        <v>47</v>
      </c>
      <c r="J4" s="4"/>
      <c r="K4" s="144"/>
    </row>
    <row r="5" spans="1:11" ht="15">
      <c r="A5" s="3"/>
      <c r="B5" s="7" t="s">
        <v>5</v>
      </c>
      <c r="C5" s="7" t="s">
        <v>4</v>
      </c>
      <c r="D5" s="129" t="s">
        <v>5</v>
      </c>
      <c r="E5" s="130"/>
      <c r="F5" s="129" t="s">
        <v>5</v>
      </c>
      <c r="G5" s="130"/>
      <c r="H5" s="129" t="s">
        <v>5</v>
      </c>
      <c r="I5" s="130"/>
      <c r="J5" s="8" t="s">
        <v>5</v>
      </c>
      <c r="K5" s="144"/>
    </row>
    <row r="6" spans="1:11" ht="12.75">
      <c r="A6" s="9"/>
      <c r="B6" s="133" t="s">
        <v>45</v>
      </c>
      <c r="C6" s="134"/>
      <c r="D6" s="132" t="s">
        <v>48</v>
      </c>
      <c r="E6" s="132"/>
      <c r="F6" s="132" t="s">
        <v>49</v>
      </c>
      <c r="G6" s="132"/>
      <c r="H6" s="132" t="s">
        <v>51</v>
      </c>
      <c r="I6" s="132"/>
      <c r="J6" s="10" t="s">
        <v>53</v>
      </c>
      <c r="K6" s="144"/>
    </row>
    <row r="7" spans="1:11" ht="12.75">
      <c r="A7" s="11" t="str">
        <f>'נספח 2'!A5</f>
        <v>אלטשולר שחם ניהול קרנות נאמנות בע"מ</v>
      </c>
      <c r="B7" s="13">
        <f>'נספח 2'!I16</f>
        <v>6060.204908799999</v>
      </c>
      <c r="C7" s="13">
        <f>'נספח 2'!J16</f>
        <v>0.16537330188470414</v>
      </c>
      <c r="D7" s="13">
        <f>'נספח 3א'!C19</f>
        <v>3531.74242</v>
      </c>
      <c r="E7" s="93">
        <f>'נספח 3א'!D19:D19</f>
        <v>-36.84917</v>
      </c>
      <c r="F7" s="15">
        <v>0</v>
      </c>
      <c r="G7" s="15">
        <v>0</v>
      </c>
      <c r="H7" s="12">
        <v>0</v>
      </c>
      <c r="I7" s="14">
        <v>0</v>
      </c>
      <c r="J7" s="12">
        <v>0</v>
      </c>
      <c r="K7" s="144"/>
    </row>
    <row r="8" spans="1:11" ht="12.75">
      <c r="A8" s="11" t="str">
        <f>'נספח 2'!A42</f>
        <v>בלו אורקה קפיטל בע"מ</v>
      </c>
      <c r="B8" s="13">
        <f>'נספח 2'!I60</f>
        <v>7985.07880871246</v>
      </c>
      <c r="C8" s="13">
        <f>'נספח 2'!J60</f>
        <v>0.217900032800679</v>
      </c>
      <c r="D8" s="93"/>
      <c r="E8" s="93"/>
      <c r="F8" s="15">
        <f>'נספח 3ב'!H35:H35</f>
        <v>0</v>
      </c>
      <c r="G8" s="15"/>
      <c r="H8" s="15"/>
      <c r="I8" s="16"/>
      <c r="J8" s="15"/>
      <c r="K8" s="144"/>
    </row>
    <row r="9" spans="1:11" ht="12.75">
      <c r="A9" s="9"/>
      <c r="B9" s="13"/>
      <c r="C9" s="13"/>
      <c r="D9" s="13"/>
      <c r="E9" s="13"/>
      <c r="F9" s="16"/>
      <c r="G9" s="16"/>
      <c r="H9" s="14"/>
      <c r="I9" s="14"/>
      <c r="J9" s="14"/>
      <c r="K9" s="144"/>
    </row>
    <row r="10" spans="1:11" ht="12.75">
      <c r="A10" s="11"/>
      <c r="B10" s="103"/>
      <c r="C10" s="103"/>
      <c r="D10" s="103"/>
      <c r="E10" s="103"/>
      <c r="F10" s="17"/>
      <c r="G10" s="17"/>
      <c r="H10" s="17"/>
      <c r="I10" s="17"/>
      <c r="J10" s="18"/>
      <c r="K10" s="144"/>
    </row>
    <row r="11" spans="1:11" ht="16.5" thickBot="1">
      <c r="A11" s="19" t="s">
        <v>54</v>
      </c>
      <c r="B11" s="101">
        <f>SUM(B7:B10)</f>
        <v>14045.283717512459</v>
      </c>
      <c r="C11" s="101">
        <f aca="true" t="shared" si="0" ref="C11:J11">SUM(C7:C10)</f>
        <v>0.38327333468538316</v>
      </c>
      <c r="D11" s="101">
        <f t="shared" si="0"/>
        <v>3531.74242</v>
      </c>
      <c r="E11" s="101">
        <f t="shared" si="0"/>
        <v>-36.84917</v>
      </c>
      <c r="F11" s="101">
        <f t="shared" si="0"/>
        <v>0</v>
      </c>
      <c r="G11" s="101">
        <f t="shared" si="0"/>
        <v>0</v>
      </c>
      <c r="H11" s="101">
        <f t="shared" si="0"/>
        <v>0</v>
      </c>
      <c r="I11" s="101">
        <f t="shared" si="0"/>
        <v>0</v>
      </c>
      <c r="J11" s="101">
        <f t="shared" si="0"/>
        <v>0</v>
      </c>
      <c r="K11" s="144"/>
    </row>
    <row r="12" spans="1:10" ht="13.5" thickTop="1">
      <c r="A12" s="145" t="s">
        <v>120</v>
      </c>
      <c r="B12" s="145"/>
      <c r="C12" s="145"/>
      <c r="D12" s="145"/>
      <c r="E12" s="145"/>
      <c r="F12" s="145"/>
      <c r="G12" s="145"/>
      <c r="H12" s="145"/>
      <c r="I12" s="145"/>
      <c r="J12" s="145"/>
    </row>
    <row r="13" spans="1:10" ht="12.75">
      <c r="A13" s="144" t="s">
        <v>121</v>
      </c>
      <c r="B13" s="144"/>
      <c r="C13" s="144"/>
      <c r="D13" s="144"/>
      <c r="E13" s="144"/>
      <c r="F13" s="144"/>
      <c r="G13" s="144"/>
      <c r="H13" s="144"/>
      <c r="I13" s="144"/>
      <c r="J13" s="144"/>
    </row>
    <row r="18" ht="15" customHeight="1"/>
  </sheetData>
  <sheetProtection/>
  <mergeCells count="15">
    <mergeCell ref="A12:J12"/>
    <mergeCell ref="A13:J13"/>
    <mergeCell ref="B6:C6"/>
    <mergeCell ref="D3:E3"/>
    <mergeCell ref="D6:E6"/>
    <mergeCell ref="A1:B1"/>
    <mergeCell ref="A2:B2"/>
    <mergeCell ref="K1:K11"/>
    <mergeCell ref="D5:E5"/>
    <mergeCell ref="F3:G3"/>
    <mergeCell ref="F5:G5"/>
    <mergeCell ref="F6:G6"/>
    <mergeCell ref="H3:I3"/>
    <mergeCell ref="H5:I5"/>
    <mergeCell ref="H6:I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showGridLines="0" rightToLeft="1" zoomScale="80" zoomScaleNormal="80" zoomScalePageLayoutView="0" workbookViewId="0" topLeftCell="A1">
      <selection activeCell="M6" sqref="M6"/>
    </sheetView>
  </sheetViews>
  <sheetFormatPr defaultColWidth="9.140625" defaultRowHeight="12.75"/>
  <cols>
    <col min="1" max="1" width="50.8515625" style="0" customWidth="1"/>
    <col min="2" max="2" width="15.28125" style="0" customWidth="1"/>
    <col min="3" max="3" width="14.7109375" style="0" customWidth="1"/>
    <col min="4" max="4" width="11.28125" style="0" customWidth="1"/>
    <col min="5" max="5" width="13.00390625" style="0" customWidth="1"/>
    <col min="6" max="6" width="10.7109375" style="0" customWidth="1"/>
    <col min="7" max="7" width="14.57421875" style="0" customWidth="1"/>
    <col min="8" max="8" width="15.8515625" style="0" customWidth="1"/>
    <col min="9" max="9" width="17.8515625" style="0" customWidth="1"/>
    <col min="10" max="10" width="16.7109375" style="0" customWidth="1"/>
  </cols>
  <sheetData>
    <row r="1" spans="1:11" ht="15.75">
      <c r="A1" s="137" t="s">
        <v>107</v>
      </c>
      <c r="B1" s="137"/>
      <c r="C1" s="124" t="s">
        <v>113</v>
      </c>
      <c r="D1" s="123"/>
      <c r="E1" s="123"/>
      <c r="F1" s="1"/>
      <c r="G1" s="1"/>
      <c r="H1" s="21"/>
      <c r="I1" s="21"/>
      <c r="K1" s="144" t="s">
        <v>119</v>
      </c>
    </row>
    <row r="2" spans="1:11" ht="15.75">
      <c r="A2" s="146" t="s">
        <v>95</v>
      </c>
      <c r="B2" s="146"/>
      <c r="K2" s="144"/>
    </row>
    <row r="3" spans="1:11" ht="32.25" customHeight="1">
      <c r="A3" s="22"/>
      <c r="B3" s="23" t="s">
        <v>1</v>
      </c>
      <c r="C3" s="23" t="s">
        <v>22</v>
      </c>
      <c r="D3" s="23" t="s">
        <v>23</v>
      </c>
      <c r="E3" s="23" t="s">
        <v>24</v>
      </c>
      <c r="F3" s="23" t="s">
        <v>25</v>
      </c>
      <c r="G3" s="23" t="s">
        <v>26</v>
      </c>
      <c r="H3" s="86" t="s">
        <v>2</v>
      </c>
      <c r="I3" s="86" t="s">
        <v>90</v>
      </c>
      <c r="J3" s="86" t="s">
        <v>27</v>
      </c>
      <c r="K3" s="144"/>
    </row>
    <row r="4" spans="1:11" ht="12.75">
      <c r="A4" s="22"/>
      <c r="B4" s="22"/>
      <c r="C4" s="22"/>
      <c r="D4" s="22"/>
      <c r="E4" s="17" t="s">
        <v>4</v>
      </c>
      <c r="F4" s="17" t="s">
        <v>28</v>
      </c>
      <c r="G4" s="17" t="s">
        <v>4</v>
      </c>
      <c r="H4" s="17" t="s">
        <v>4</v>
      </c>
      <c r="I4" s="17" t="s">
        <v>5</v>
      </c>
      <c r="J4" s="17" t="s">
        <v>4</v>
      </c>
      <c r="K4" s="144"/>
    </row>
    <row r="5" spans="1:11" ht="12.75">
      <c r="A5" s="18" t="s">
        <v>91</v>
      </c>
      <c r="B5" s="9"/>
      <c r="C5" s="9"/>
      <c r="D5" s="9"/>
      <c r="E5" s="9"/>
      <c r="F5" s="9"/>
      <c r="G5" s="9"/>
      <c r="H5" s="9"/>
      <c r="I5" s="9"/>
      <c r="J5" s="9"/>
      <c r="K5" s="144"/>
    </row>
    <row r="6" spans="1:11" ht="15">
      <c r="A6" s="24" t="s">
        <v>6</v>
      </c>
      <c r="B6" s="9"/>
      <c r="C6" s="9"/>
      <c r="D6" s="9"/>
      <c r="E6" s="9"/>
      <c r="F6" s="9"/>
      <c r="G6" s="9"/>
      <c r="H6" s="9"/>
      <c r="I6" s="9"/>
      <c r="J6" s="9"/>
      <c r="K6" s="144"/>
    </row>
    <row r="7" spans="1:11" ht="12.75">
      <c r="A7" s="25" t="s">
        <v>7</v>
      </c>
      <c r="B7" s="9"/>
      <c r="C7" s="9"/>
      <c r="D7" s="9"/>
      <c r="E7" s="9"/>
      <c r="F7" s="9"/>
      <c r="G7" s="9"/>
      <c r="H7" s="9"/>
      <c r="I7" s="9"/>
      <c r="J7" s="9"/>
      <c r="K7" s="144"/>
    </row>
    <row r="8" spans="1:11" ht="12.75">
      <c r="A8" s="25" t="s">
        <v>10</v>
      </c>
      <c r="B8" s="9"/>
      <c r="C8" s="9"/>
      <c r="D8" s="9"/>
      <c r="E8" s="9"/>
      <c r="F8" s="9"/>
      <c r="G8" s="9"/>
      <c r="H8" s="9"/>
      <c r="I8" s="12"/>
      <c r="J8" s="9"/>
      <c r="K8" s="144"/>
    </row>
    <row r="9" spans="1:11" ht="12.75">
      <c r="A9" s="106" t="s">
        <v>114</v>
      </c>
      <c r="B9" s="104" t="s">
        <v>102</v>
      </c>
      <c r="C9" s="9"/>
      <c r="D9" s="9"/>
      <c r="E9" s="9"/>
      <c r="F9" s="9"/>
      <c r="G9" s="9"/>
      <c r="H9" s="9">
        <v>0.15079488555267</v>
      </c>
      <c r="I9" s="93">
        <v>160.3359648</v>
      </c>
      <c r="J9" s="122">
        <v>0.00437531210724293</v>
      </c>
      <c r="K9" s="144"/>
    </row>
    <row r="10" spans="1:11" ht="12.75">
      <c r="A10" s="106" t="s">
        <v>115</v>
      </c>
      <c r="B10" s="104" t="s">
        <v>103</v>
      </c>
      <c r="C10" s="9"/>
      <c r="D10" s="9"/>
      <c r="E10" s="9"/>
      <c r="F10" s="9"/>
      <c r="G10" s="9"/>
      <c r="H10" s="9">
        <v>1.63171054952093</v>
      </c>
      <c r="I10" s="93">
        <v>5326.261648</v>
      </c>
      <c r="J10" s="122">
        <v>0.14534516384959</v>
      </c>
      <c r="K10" s="144"/>
    </row>
    <row r="11" spans="1:11" ht="12.75">
      <c r="A11" s="126" t="s">
        <v>116</v>
      </c>
      <c r="B11" s="104" t="s">
        <v>117</v>
      </c>
      <c r="C11" s="9"/>
      <c r="D11" s="9"/>
      <c r="E11" s="9"/>
      <c r="F11" s="9"/>
      <c r="G11" s="9"/>
      <c r="H11" s="9">
        <v>0.0666093673558665</v>
      </c>
      <c r="I11" s="93">
        <v>573.607296</v>
      </c>
      <c r="J11" s="122">
        <v>0.0156528259278712</v>
      </c>
      <c r="K11" s="144"/>
    </row>
    <row r="12" spans="1:11" ht="12" customHeight="1">
      <c r="A12" s="25" t="s">
        <v>11</v>
      </c>
      <c r="B12" s="16"/>
      <c r="C12" s="16"/>
      <c r="D12" s="16"/>
      <c r="E12" s="16"/>
      <c r="F12" s="16"/>
      <c r="G12" s="16"/>
      <c r="H12" s="93"/>
      <c r="I12" s="93"/>
      <c r="J12" s="122"/>
      <c r="K12" s="144"/>
    </row>
    <row r="13" spans="1:11" ht="12.75">
      <c r="A13" s="25" t="s">
        <v>29</v>
      </c>
      <c r="B13" s="39"/>
      <c r="C13" s="39"/>
      <c r="D13" s="39"/>
      <c r="E13" s="39"/>
      <c r="F13" s="39"/>
      <c r="G13" s="39"/>
      <c r="H13" s="39"/>
      <c r="I13" s="13"/>
      <c r="J13" s="100"/>
      <c r="K13" s="144"/>
    </row>
    <row r="14" spans="1:11" ht="12.75">
      <c r="A14" s="25" t="s">
        <v>30</v>
      </c>
      <c r="B14" s="39"/>
      <c r="C14" s="39"/>
      <c r="D14" s="39"/>
      <c r="E14" s="39"/>
      <c r="F14" s="39"/>
      <c r="G14" s="39"/>
      <c r="H14" s="39"/>
      <c r="I14" s="13"/>
      <c r="J14" s="100"/>
      <c r="K14" s="144"/>
    </row>
    <row r="15" spans="1:11" ht="12.75">
      <c r="A15" s="25" t="s">
        <v>12</v>
      </c>
      <c r="B15" s="39"/>
      <c r="C15" s="39"/>
      <c r="D15" s="39"/>
      <c r="E15" s="39"/>
      <c r="F15" s="39"/>
      <c r="G15" s="39"/>
      <c r="H15" s="39"/>
      <c r="I15" s="13"/>
      <c r="J15" s="100"/>
      <c r="K15" s="144"/>
    </row>
    <row r="16" spans="1:11" ht="15.75" thickBot="1">
      <c r="A16" s="27" t="s">
        <v>13</v>
      </c>
      <c r="B16" s="28"/>
      <c r="C16" s="28"/>
      <c r="D16" s="28"/>
      <c r="E16" s="28"/>
      <c r="F16" s="28"/>
      <c r="G16" s="28"/>
      <c r="H16" s="28"/>
      <c r="I16" s="101">
        <f>SUM(I9:I15)</f>
        <v>6060.204908799999</v>
      </c>
      <c r="J16" s="101">
        <f>SUM(J9:J15)</f>
        <v>0.16537330188470414</v>
      </c>
      <c r="K16" s="144"/>
    </row>
    <row r="17" spans="1:11" ht="16.5" thickTop="1">
      <c r="A17" s="31" t="s">
        <v>31</v>
      </c>
      <c r="B17" s="9"/>
      <c r="C17" s="9"/>
      <c r="D17" s="9"/>
      <c r="E17" s="9"/>
      <c r="F17" s="9"/>
      <c r="G17" s="9"/>
      <c r="H17" s="9"/>
      <c r="I17" s="9"/>
      <c r="J17" s="9"/>
      <c r="K17" s="144"/>
    </row>
    <row r="18" spans="1:11" ht="12.75">
      <c r="A18" s="25" t="s">
        <v>32</v>
      </c>
      <c r="B18" s="9"/>
      <c r="C18" s="9"/>
      <c r="D18" s="9"/>
      <c r="E18" s="9"/>
      <c r="F18" s="9"/>
      <c r="G18" s="9"/>
      <c r="H18" s="9"/>
      <c r="I18" s="9"/>
      <c r="J18" s="9"/>
      <c r="K18" s="144"/>
    </row>
    <row r="19" spans="1:11" ht="12.75">
      <c r="A19" s="25" t="s">
        <v>19</v>
      </c>
      <c r="B19" s="9"/>
      <c r="C19" s="32"/>
      <c r="D19" s="14"/>
      <c r="E19" s="14"/>
      <c r="F19" s="14"/>
      <c r="G19" s="14"/>
      <c r="H19" s="33"/>
      <c r="I19" s="14"/>
      <c r="J19" s="14"/>
      <c r="K19" s="144"/>
    </row>
    <row r="20" spans="1:11" ht="12.75">
      <c r="A20" s="25" t="s">
        <v>19</v>
      </c>
      <c r="B20" s="9"/>
      <c r="C20" s="32"/>
      <c r="D20" s="14"/>
      <c r="E20" s="14"/>
      <c r="F20" s="14"/>
      <c r="G20" s="14"/>
      <c r="H20" s="33"/>
      <c r="I20" s="14"/>
      <c r="J20" s="14"/>
      <c r="K20" s="144"/>
    </row>
    <row r="21" spans="1:11" ht="12.75">
      <c r="A21" s="25" t="s">
        <v>10</v>
      </c>
      <c r="B21" s="9"/>
      <c r="C21" s="9"/>
      <c r="D21" s="9"/>
      <c r="E21" s="9"/>
      <c r="F21" s="9"/>
      <c r="G21" s="9"/>
      <c r="H21" s="9"/>
      <c r="I21" s="9"/>
      <c r="J21" s="9"/>
      <c r="K21" s="144"/>
    </row>
    <row r="22" spans="1:11" ht="12.75">
      <c r="A22" s="25" t="s">
        <v>11</v>
      </c>
      <c r="B22" s="9"/>
      <c r="C22" s="9"/>
      <c r="D22" s="9"/>
      <c r="E22" s="9"/>
      <c r="F22" s="9"/>
      <c r="G22" s="9"/>
      <c r="H22" s="9"/>
      <c r="I22" s="9"/>
      <c r="J22" s="9"/>
      <c r="K22" s="144"/>
    </row>
    <row r="23" spans="1:11" ht="12.75">
      <c r="A23" s="25" t="s">
        <v>30</v>
      </c>
      <c r="B23" s="9"/>
      <c r="C23" s="9"/>
      <c r="D23" s="9"/>
      <c r="E23" s="9"/>
      <c r="F23" s="9"/>
      <c r="G23" s="9"/>
      <c r="H23" s="9"/>
      <c r="I23" s="9"/>
      <c r="J23" s="9"/>
      <c r="K23" s="144"/>
    </row>
    <row r="24" spans="1:11" ht="12.75">
      <c r="A24" s="25" t="s">
        <v>33</v>
      </c>
      <c r="B24" s="9"/>
      <c r="C24" s="9"/>
      <c r="D24" s="9"/>
      <c r="E24" s="9"/>
      <c r="F24" s="9"/>
      <c r="G24" s="9"/>
      <c r="H24" s="9"/>
      <c r="I24" s="9"/>
      <c r="J24" s="9"/>
      <c r="K24" s="144"/>
    </row>
    <row r="25" spans="1:11" ht="15.75" thickBot="1">
      <c r="A25" s="27" t="s">
        <v>34</v>
      </c>
      <c r="B25" s="35"/>
      <c r="C25" s="35"/>
      <c r="D25" s="35"/>
      <c r="E25" s="35"/>
      <c r="F25" s="35"/>
      <c r="G25" s="35"/>
      <c r="H25" s="35"/>
      <c r="I25" s="89"/>
      <c r="J25" s="90"/>
      <c r="K25" s="144"/>
    </row>
    <row r="26" spans="1:11" ht="15" customHeight="1" thickTop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144"/>
    </row>
    <row r="27" spans="1:11" ht="15" customHeight="1">
      <c r="A27" s="31" t="s">
        <v>88</v>
      </c>
      <c r="B27" s="30"/>
      <c r="C27" s="30"/>
      <c r="D27" s="30"/>
      <c r="E27" s="30"/>
      <c r="F27" s="30"/>
      <c r="G27" s="30"/>
      <c r="H27" s="30"/>
      <c r="I27" s="30"/>
      <c r="J27" s="30"/>
      <c r="K27" s="144"/>
    </row>
    <row r="28" spans="1:11" ht="15" customHeight="1">
      <c r="A28" s="25" t="s">
        <v>80</v>
      </c>
      <c r="B28" s="30"/>
      <c r="C28" s="30"/>
      <c r="D28" s="30"/>
      <c r="E28" s="30"/>
      <c r="F28" s="30"/>
      <c r="G28" s="30"/>
      <c r="H28" s="30"/>
      <c r="I28" s="30"/>
      <c r="J28" s="30"/>
      <c r="K28" s="144"/>
    </row>
    <row r="29" spans="1:11" ht="15" customHeight="1">
      <c r="A29" s="25" t="s">
        <v>81</v>
      </c>
      <c r="B29" s="95"/>
      <c r="C29" s="95"/>
      <c r="D29" s="95"/>
      <c r="E29" s="95"/>
      <c r="F29" s="95"/>
      <c r="G29" s="95"/>
      <c r="H29" s="95"/>
      <c r="I29" s="30"/>
      <c r="J29" s="30"/>
      <c r="K29" s="144"/>
    </row>
    <row r="30" spans="1:11" ht="15" customHeight="1" thickBot="1">
      <c r="A30" s="27" t="s">
        <v>87</v>
      </c>
      <c r="B30" s="92"/>
      <c r="C30" s="92"/>
      <c r="D30" s="92"/>
      <c r="E30" s="92"/>
      <c r="F30" s="92"/>
      <c r="G30" s="92"/>
      <c r="H30" s="92"/>
      <c r="I30" s="30"/>
      <c r="J30" s="30"/>
      <c r="K30" s="144"/>
    </row>
    <row r="31" spans="1:11" ht="15" customHeight="1" thickTop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144"/>
    </row>
    <row r="32" spans="1:11" ht="15.75">
      <c r="A32" s="31" t="s">
        <v>89</v>
      </c>
      <c r="B32" s="9"/>
      <c r="C32" s="9"/>
      <c r="D32" s="9"/>
      <c r="E32" s="9"/>
      <c r="F32" s="9"/>
      <c r="G32" s="9"/>
      <c r="H32" s="9"/>
      <c r="I32" s="9"/>
      <c r="J32" s="9"/>
      <c r="K32" s="144"/>
    </row>
    <row r="33" spans="1:11" ht="12.75">
      <c r="A33" s="25" t="s">
        <v>36</v>
      </c>
      <c r="B33" s="9"/>
      <c r="C33" s="9"/>
      <c r="D33" s="9"/>
      <c r="E33" s="9"/>
      <c r="F33" s="9"/>
      <c r="G33" s="9"/>
      <c r="H33" s="9"/>
      <c r="I33" s="9"/>
      <c r="J33" s="9"/>
      <c r="K33" s="144"/>
    </row>
    <row r="34" spans="1:11" ht="12.75">
      <c r="A34" s="25" t="s">
        <v>37</v>
      </c>
      <c r="B34" s="39"/>
      <c r="C34" s="39"/>
      <c r="D34" s="39"/>
      <c r="E34" s="39"/>
      <c r="F34" s="39"/>
      <c r="G34" s="39"/>
      <c r="H34" s="39"/>
      <c r="I34" s="9"/>
      <c r="J34" s="9"/>
      <c r="K34" s="144"/>
    </row>
    <row r="35" spans="1:11" ht="15.75" thickBot="1">
      <c r="A35" s="27" t="s">
        <v>38</v>
      </c>
      <c r="B35" s="35"/>
      <c r="C35" s="35"/>
      <c r="D35" s="35"/>
      <c r="E35" s="35"/>
      <c r="F35" s="35"/>
      <c r="G35" s="35"/>
      <c r="H35" s="35"/>
      <c r="I35" s="36"/>
      <c r="J35" s="36"/>
      <c r="K35" s="144"/>
    </row>
    <row r="36" spans="1:11" ht="13.5" thickTop="1">
      <c r="A36" s="37"/>
      <c r="B36" s="30"/>
      <c r="C36" s="30"/>
      <c r="D36" s="30"/>
      <c r="E36" s="30"/>
      <c r="F36" s="30"/>
      <c r="G36" s="30"/>
      <c r="H36" s="30"/>
      <c r="I36" s="30"/>
      <c r="J36" s="30"/>
      <c r="K36" s="144"/>
    </row>
    <row r="37" spans="1:11" ht="15.75">
      <c r="A37" s="31" t="s">
        <v>39</v>
      </c>
      <c r="B37" s="9"/>
      <c r="C37" s="9"/>
      <c r="D37" s="9"/>
      <c r="E37" s="9"/>
      <c r="F37" s="9"/>
      <c r="G37" s="9"/>
      <c r="H37" s="9"/>
      <c r="I37" s="9"/>
      <c r="J37" s="9"/>
      <c r="K37" s="144"/>
    </row>
    <row r="38" spans="1:11" ht="12.75">
      <c r="A38" s="107" t="s">
        <v>96</v>
      </c>
      <c r="B38" s="39"/>
      <c r="C38" s="16"/>
      <c r="D38" s="16"/>
      <c r="E38" s="39"/>
      <c r="F38" s="39"/>
      <c r="G38" s="39"/>
      <c r="H38" s="39"/>
      <c r="I38" s="12"/>
      <c r="J38" s="13"/>
      <c r="K38" s="144"/>
    </row>
    <row r="39" spans="1:11" ht="12.75">
      <c r="A39" s="108" t="s">
        <v>97</v>
      </c>
      <c r="B39" s="94"/>
      <c r="C39" s="109"/>
      <c r="D39" s="109"/>
      <c r="E39" s="94"/>
      <c r="F39" s="94"/>
      <c r="G39" s="94"/>
      <c r="H39" s="94"/>
      <c r="I39" s="34"/>
      <c r="J39" s="110"/>
      <c r="K39" s="144"/>
    </row>
    <row r="40" spans="1:11" ht="15.75" thickBot="1">
      <c r="A40" s="27" t="s">
        <v>40</v>
      </c>
      <c r="B40" s="35"/>
      <c r="C40" s="35"/>
      <c r="D40" s="35"/>
      <c r="E40" s="35"/>
      <c r="F40" s="35"/>
      <c r="G40" s="35"/>
      <c r="H40" s="35"/>
      <c r="I40" s="91"/>
      <c r="J40" s="91"/>
      <c r="K40" s="144"/>
    </row>
    <row r="41" spans="1:11" ht="17.25" thickBot="1" thickTop="1">
      <c r="A41" s="38" t="s">
        <v>94</v>
      </c>
      <c r="B41" s="35"/>
      <c r="C41" s="35"/>
      <c r="D41" s="35"/>
      <c r="E41" s="35"/>
      <c r="F41" s="35"/>
      <c r="G41" s="35"/>
      <c r="H41" s="35"/>
      <c r="I41" s="101">
        <f>I16</f>
        <v>6060.204908799999</v>
      </c>
      <c r="J41" s="101">
        <f>J16</f>
        <v>0.16537330188470414</v>
      </c>
      <c r="K41" s="144"/>
    </row>
    <row r="42" spans="1:11" ht="16.5" thickTop="1">
      <c r="A42" s="117" t="s">
        <v>106</v>
      </c>
      <c r="B42" s="9"/>
      <c r="C42" s="9"/>
      <c r="D42" s="9"/>
      <c r="E42" s="9"/>
      <c r="F42" s="9"/>
      <c r="G42" s="9"/>
      <c r="H42" s="9"/>
      <c r="I42" s="9"/>
      <c r="J42" s="9"/>
      <c r="K42" s="144"/>
    </row>
    <row r="43" spans="1:11" ht="15">
      <c r="A43" s="24" t="s">
        <v>6</v>
      </c>
      <c r="B43" s="9"/>
      <c r="C43" s="9"/>
      <c r="D43" s="9"/>
      <c r="E43" s="9"/>
      <c r="F43" s="9"/>
      <c r="G43" s="9"/>
      <c r="H43" s="9"/>
      <c r="I43" s="9"/>
      <c r="J43" s="9"/>
      <c r="K43" s="144"/>
    </row>
    <row r="44" spans="1:11" ht="12.75">
      <c r="A44" s="25" t="s">
        <v>7</v>
      </c>
      <c r="B44" s="9"/>
      <c r="C44" s="9"/>
      <c r="D44" s="9"/>
      <c r="E44" s="9"/>
      <c r="F44" s="9"/>
      <c r="G44" s="9"/>
      <c r="H44" s="9"/>
      <c r="I44" s="9"/>
      <c r="J44" s="9"/>
      <c r="K44" s="144"/>
    </row>
    <row r="45" spans="1:11" ht="12.75">
      <c r="A45" s="25" t="s">
        <v>10</v>
      </c>
      <c r="B45" s="9"/>
      <c r="C45" s="9"/>
      <c r="D45" s="9"/>
      <c r="E45" s="9"/>
      <c r="F45" s="9"/>
      <c r="G45" s="9"/>
      <c r="H45" s="9"/>
      <c r="I45" s="12"/>
      <c r="J45" s="9"/>
      <c r="K45" s="144"/>
    </row>
    <row r="46" spans="1:11" ht="12" customHeight="1">
      <c r="A46" s="25" t="s">
        <v>11</v>
      </c>
      <c r="B46" s="16"/>
      <c r="C46" s="16"/>
      <c r="D46" s="16"/>
      <c r="E46" s="16"/>
      <c r="F46" s="16"/>
      <c r="G46" s="16"/>
      <c r="H46" s="93"/>
      <c r="I46" s="13"/>
      <c r="J46" s="99"/>
      <c r="K46" s="144"/>
    </row>
    <row r="47" spans="1:11" ht="12.75">
      <c r="A47" s="25" t="s">
        <v>29</v>
      </c>
      <c r="B47" s="39"/>
      <c r="C47" s="39"/>
      <c r="D47" s="39"/>
      <c r="E47" s="39"/>
      <c r="F47" s="39"/>
      <c r="G47" s="39"/>
      <c r="H47" s="39"/>
      <c r="I47" s="13"/>
      <c r="J47" s="100"/>
      <c r="K47" s="144"/>
    </row>
    <row r="48" spans="1:11" ht="12.75">
      <c r="A48" s="25" t="s">
        <v>30</v>
      </c>
      <c r="B48" s="39"/>
      <c r="C48" s="39"/>
      <c r="D48" s="39"/>
      <c r="E48" s="39"/>
      <c r="F48" s="39"/>
      <c r="G48" s="39"/>
      <c r="H48" s="39"/>
      <c r="I48" s="13"/>
      <c r="J48" s="100"/>
      <c r="K48" s="144"/>
    </row>
    <row r="49" spans="1:11" ht="12.75">
      <c r="A49" s="25" t="s">
        <v>12</v>
      </c>
      <c r="B49" s="39"/>
      <c r="C49" s="39"/>
      <c r="D49" s="39"/>
      <c r="E49" s="39"/>
      <c r="F49" s="39"/>
      <c r="G49" s="39"/>
      <c r="H49" s="39"/>
      <c r="I49" s="13"/>
      <c r="J49" s="100"/>
      <c r="K49" s="144"/>
    </row>
    <row r="50" spans="1:11" ht="15.75" thickBot="1">
      <c r="A50" s="27" t="s">
        <v>13</v>
      </c>
      <c r="B50" s="28"/>
      <c r="C50" s="28"/>
      <c r="D50" s="28"/>
      <c r="E50" s="28"/>
      <c r="F50" s="28"/>
      <c r="G50" s="28"/>
      <c r="H50" s="28"/>
      <c r="I50" s="28"/>
      <c r="J50" s="28"/>
      <c r="K50" s="144"/>
    </row>
    <row r="51" spans="1:11" ht="16.5" thickTop="1">
      <c r="A51" s="31" t="s">
        <v>31</v>
      </c>
      <c r="B51" s="9"/>
      <c r="C51" s="9"/>
      <c r="D51" s="9"/>
      <c r="E51" s="9"/>
      <c r="F51" s="9"/>
      <c r="G51" s="9"/>
      <c r="H51" s="9"/>
      <c r="I51" s="9"/>
      <c r="J51" s="9"/>
      <c r="K51" s="144"/>
    </row>
    <row r="52" spans="1:11" ht="12.75">
      <c r="A52" s="25" t="s">
        <v>32</v>
      </c>
      <c r="B52" s="9"/>
      <c r="C52" s="9"/>
      <c r="D52" s="9"/>
      <c r="E52" s="9"/>
      <c r="F52" s="9"/>
      <c r="G52" s="9"/>
      <c r="H52" s="9"/>
      <c r="I52" s="9"/>
      <c r="J52" s="9"/>
      <c r="K52" s="144"/>
    </row>
    <row r="53" spans="1:11" ht="12.75">
      <c r="A53" s="25" t="s">
        <v>19</v>
      </c>
      <c r="B53" s="9"/>
      <c r="C53" s="32"/>
      <c r="D53" s="14"/>
      <c r="E53" s="14"/>
      <c r="F53" s="14"/>
      <c r="G53" s="14"/>
      <c r="H53" s="33"/>
      <c r="I53" s="14"/>
      <c r="J53" s="14"/>
      <c r="K53" s="144"/>
    </row>
    <row r="54" spans="1:11" ht="12.75">
      <c r="A54" s="25" t="s">
        <v>19</v>
      </c>
      <c r="B54" s="9"/>
      <c r="C54" s="32"/>
      <c r="D54" s="14"/>
      <c r="E54" s="14"/>
      <c r="F54" s="14"/>
      <c r="G54" s="14"/>
      <c r="H54" s="33"/>
      <c r="I54" s="14"/>
      <c r="J54" s="14"/>
      <c r="K54" s="144"/>
    </row>
    <row r="55" spans="1:11" ht="12.75">
      <c r="A55" s="25" t="s">
        <v>10</v>
      </c>
      <c r="B55" s="9"/>
      <c r="C55" s="9"/>
      <c r="D55" s="9"/>
      <c r="E55" s="9"/>
      <c r="F55" s="9"/>
      <c r="G55" s="9"/>
      <c r="H55" s="9"/>
      <c r="I55" s="9"/>
      <c r="J55" s="9"/>
      <c r="K55" s="144"/>
    </row>
    <row r="56" spans="1:11" ht="12.75">
      <c r="A56" s="25" t="s">
        <v>11</v>
      </c>
      <c r="B56" s="9"/>
      <c r="C56" s="9"/>
      <c r="D56" s="9"/>
      <c r="E56" s="9"/>
      <c r="F56" s="9"/>
      <c r="G56" s="9"/>
      <c r="H56" s="9"/>
      <c r="I56" s="9"/>
      <c r="J56" s="9"/>
      <c r="K56" s="144"/>
    </row>
    <row r="57" spans="1:11" ht="12.75">
      <c r="A57" s="25" t="s">
        <v>30</v>
      </c>
      <c r="B57" s="9"/>
      <c r="C57" s="9"/>
      <c r="D57" s="9"/>
      <c r="E57" s="9"/>
      <c r="F57" s="9"/>
      <c r="G57" s="9"/>
      <c r="H57" s="9"/>
      <c r="I57" s="9"/>
      <c r="J57" s="9"/>
      <c r="K57" s="144"/>
    </row>
    <row r="58" spans="1:11" ht="12.75">
      <c r="A58" s="25" t="s">
        <v>33</v>
      </c>
      <c r="B58" s="9"/>
      <c r="C58" s="9"/>
      <c r="D58" s="9"/>
      <c r="E58" s="9"/>
      <c r="F58" s="9"/>
      <c r="G58" s="9"/>
      <c r="H58" s="9"/>
      <c r="I58" s="9"/>
      <c r="J58" s="9"/>
      <c r="K58" s="144"/>
    </row>
    <row r="59" spans="1:11" ht="12.75">
      <c r="A59" s="106" t="s">
        <v>100</v>
      </c>
      <c r="B59" s="113" t="s">
        <v>105</v>
      </c>
      <c r="C59" s="30"/>
      <c r="D59" s="30"/>
      <c r="E59" s="30"/>
      <c r="F59" s="30"/>
      <c r="G59" s="30"/>
      <c r="H59" s="9"/>
      <c r="I59" s="93">
        <v>7985.07880871246</v>
      </c>
      <c r="J59" s="122">
        <v>0.217900032800679</v>
      </c>
      <c r="K59" s="144"/>
    </row>
    <row r="60" spans="1:11" ht="15.75" thickBot="1">
      <c r="A60" s="27" t="s">
        <v>34</v>
      </c>
      <c r="B60" s="35"/>
      <c r="C60" s="35"/>
      <c r="D60" s="35"/>
      <c r="E60" s="35"/>
      <c r="F60" s="35"/>
      <c r="G60" s="35"/>
      <c r="H60" s="35"/>
      <c r="I60" s="112">
        <f>I59</f>
        <v>7985.07880871246</v>
      </c>
      <c r="J60" s="98">
        <f>J59</f>
        <v>0.217900032800679</v>
      </c>
      <c r="K60" s="144"/>
    </row>
    <row r="61" spans="1:11" ht="15" customHeight="1" thickTop="1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144"/>
    </row>
    <row r="62" spans="1:11" ht="15" customHeight="1">
      <c r="A62" s="31" t="s">
        <v>88</v>
      </c>
      <c r="B62" s="30"/>
      <c r="C62" s="30"/>
      <c r="D62" s="30"/>
      <c r="E62" s="30"/>
      <c r="F62" s="30"/>
      <c r="G62" s="30"/>
      <c r="H62" s="30"/>
      <c r="I62" s="30"/>
      <c r="J62" s="30"/>
      <c r="K62" s="144"/>
    </row>
    <row r="63" spans="1:11" ht="15" customHeight="1">
      <c r="A63" s="25" t="s">
        <v>80</v>
      </c>
      <c r="B63" s="30"/>
      <c r="C63" s="30"/>
      <c r="D63" s="30"/>
      <c r="E63" s="30"/>
      <c r="F63" s="30"/>
      <c r="G63" s="30"/>
      <c r="H63" s="30"/>
      <c r="I63" s="30"/>
      <c r="J63" s="30"/>
      <c r="K63" s="144"/>
    </row>
    <row r="64" spans="1:11" ht="15" customHeight="1">
      <c r="A64" s="25" t="s">
        <v>81</v>
      </c>
      <c r="B64" s="95"/>
      <c r="C64" s="95"/>
      <c r="D64" s="95"/>
      <c r="E64" s="95"/>
      <c r="F64" s="95"/>
      <c r="G64" s="95"/>
      <c r="H64" s="95"/>
      <c r="I64" s="30"/>
      <c r="J64" s="30"/>
      <c r="K64" s="144"/>
    </row>
    <row r="65" spans="1:11" ht="15" customHeight="1" thickBot="1">
      <c r="A65" s="27" t="s">
        <v>87</v>
      </c>
      <c r="B65" s="92"/>
      <c r="C65" s="92"/>
      <c r="D65" s="92"/>
      <c r="E65" s="92"/>
      <c r="F65" s="92"/>
      <c r="G65" s="92"/>
      <c r="H65" s="92"/>
      <c r="I65" s="30"/>
      <c r="J65" s="30"/>
      <c r="K65" s="144"/>
    </row>
    <row r="66" spans="1:11" ht="15" customHeight="1" thickTop="1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144"/>
    </row>
    <row r="67" spans="1:11" ht="15.75">
      <c r="A67" s="31" t="s">
        <v>89</v>
      </c>
      <c r="B67" s="9"/>
      <c r="C67" s="9"/>
      <c r="D67" s="9"/>
      <c r="E67" s="9"/>
      <c r="F67" s="9"/>
      <c r="G67" s="9"/>
      <c r="H67" s="9"/>
      <c r="I67" s="9"/>
      <c r="J67" s="9"/>
      <c r="K67" s="144"/>
    </row>
    <row r="68" spans="1:11" ht="12.75">
      <c r="A68" s="25" t="s">
        <v>36</v>
      </c>
      <c r="B68" s="9"/>
      <c r="C68" s="9"/>
      <c r="D68" s="9"/>
      <c r="E68" s="9"/>
      <c r="F68" s="9"/>
      <c r="G68" s="9"/>
      <c r="H68" s="9"/>
      <c r="I68" s="9"/>
      <c r="J68" s="9"/>
      <c r="K68" s="144"/>
    </row>
    <row r="69" spans="1:11" ht="12.75">
      <c r="A69" s="25" t="s">
        <v>37</v>
      </c>
      <c r="B69" s="39"/>
      <c r="C69" s="39"/>
      <c r="D69" s="39"/>
      <c r="E69" s="39"/>
      <c r="F69" s="39"/>
      <c r="G69" s="39"/>
      <c r="H69" s="39"/>
      <c r="I69" s="9"/>
      <c r="J69" s="9"/>
      <c r="K69" s="144"/>
    </row>
    <row r="70" spans="1:11" ht="15.75" thickBot="1">
      <c r="A70" s="27" t="s">
        <v>38</v>
      </c>
      <c r="B70" s="35"/>
      <c r="C70" s="35"/>
      <c r="D70" s="35"/>
      <c r="E70" s="35"/>
      <c r="F70" s="35"/>
      <c r="G70" s="35"/>
      <c r="H70" s="35"/>
      <c r="I70" s="36"/>
      <c r="J70" s="36"/>
      <c r="K70" s="144"/>
    </row>
    <row r="71" spans="1:11" ht="13.5" thickTop="1">
      <c r="A71" s="37"/>
      <c r="B71" s="30"/>
      <c r="C71" s="30"/>
      <c r="D71" s="30"/>
      <c r="E71" s="30"/>
      <c r="F71" s="30"/>
      <c r="G71" s="30"/>
      <c r="H71" s="30"/>
      <c r="I71" s="30"/>
      <c r="J71" s="30"/>
      <c r="K71" s="144"/>
    </row>
    <row r="72" spans="1:11" ht="15.75">
      <c r="A72" s="31" t="s">
        <v>39</v>
      </c>
      <c r="B72" s="9"/>
      <c r="C72" s="9"/>
      <c r="D72" s="9"/>
      <c r="E72" s="9"/>
      <c r="F72" s="9"/>
      <c r="G72" s="9"/>
      <c r="H72" s="9"/>
      <c r="I72" s="9"/>
      <c r="J72" s="9"/>
      <c r="K72" s="144"/>
    </row>
    <row r="73" spans="1:11" ht="12.75">
      <c r="A73" s="107" t="s">
        <v>96</v>
      </c>
      <c r="B73" s="39"/>
      <c r="C73" s="16"/>
      <c r="D73" s="16"/>
      <c r="E73" s="39"/>
      <c r="F73" s="39"/>
      <c r="G73" s="39"/>
      <c r="H73" s="39"/>
      <c r="I73" s="12"/>
      <c r="J73" s="13"/>
      <c r="K73" s="144"/>
    </row>
    <row r="74" spans="1:11" ht="12.75">
      <c r="A74" s="108" t="s">
        <v>97</v>
      </c>
      <c r="B74" s="94"/>
      <c r="C74" s="109"/>
      <c r="D74" s="109"/>
      <c r="E74" s="94"/>
      <c r="F74" s="94"/>
      <c r="G74" s="94"/>
      <c r="H74" s="94"/>
      <c r="I74" s="34"/>
      <c r="J74" s="110"/>
      <c r="K74" s="144"/>
    </row>
    <row r="75" spans="1:11" ht="15.75" thickBot="1">
      <c r="A75" s="27" t="s">
        <v>40</v>
      </c>
      <c r="B75" s="35"/>
      <c r="C75" s="35"/>
      <c r="D75" s="35"/>
      <c r="E75" s="35"/>
      <c r="F75" s="35"/>
      <c r="G75" s="35"/>
      <c r="H75" s="35"/>
      <c r="I75" s="91"/>
      <c r="J75" s="91"/>
      <c r="K75" s="144"/>
    </row>
    <row r="76" spans="1:11" ht="16.5" thickBot="1" thickTop="1">
      <c r="A76" s="87"/>
      <c r="B76" s="35"/>
      <c r="C76" s="35"/>
      <c r="D76" s="35"/>
      <c r="E76" s="35"/>
      <c r="F76" s="35"/>
      <c r="G76" s="35"/>
      <c r="H76" s="35"/>
      <c r="I76" s="91"/>
      <c r="J76" s="91"/>
      <c r="K76" s="144"/>
    </row>
    <row r="77" spans="1:11" ht="17.25" thickBot="1" thickTop="1">
      <c r="A77" s="38" t="s">
        <v>94</v>
      </c>
      <c r="B77" s="35"/>
      <c r="C77" s="35"/>
      <c r="D77" s="35"/>
      <c r="E77" s="35"/>
      <c r="F77" s="35"/>
      <c r="G77" s="35"/>
      <c r="H77" s="35"/>
      <c r="I77" s="101">
        <f>I60</f>
        <v>7985.07880871246</v>
      </c>
      <c r="J77" s="101">
        <f>J60</f>
        <v>0.217900032800679</v>
      </c>
      <c r="K77" s="144"/>
    </row>
    <row r="78" spans="1:11" ht="21.75" thickBot="1" thickTop="1">
      <c r="A78" s="41" t="s">
        <v>41</v>
      </c>
      <c r="B78" s="42"/>
      <c r="C78" s="42"/>
      <c r="D78" s="42"/>
      <c r="E78" s="42"/>
      <c r="F78" s="42"/>
      <c r="G78" s="42"/>
      <c r="H78" s="42"/>
      <c r="I78" s="102">
        <f>I41+I77</f>
        <v>14045.283717512459</v>
      </c>
      <c r="J78" s="102">
        <f>J41+J77</f>
        <v>0.38327333468538316</v>
      </c>
      <c r="K78" s="144"/>
    </row>
    <row r="79" spans="1:10" ht="13.5" thickTop="1">
      <c r="A79" s="145" t="s">
        <v>120</v>
      </c>
      <c r="B79" s="145"/>
      <c r="C79" s="145"/>
      <c r="D79" s="145"/>
      <c r="E79" s="145"/>
      <c r="F79" s="145"/>
      <c r="G79" s="145"/>
      <c r="H79" s="145"/>
      <c r="I79" s="145"/>
      <c r="J79" s="145"/>
    </row>
    <row r="80" spans="1:10" ht="12.75">
      <c r="A80" s="144" t="s">
        <v>121</v>
      </c>
      <c r="B80" s="144"/>
      <c r="C80" s="144"/>
      <c r="D80" s="144"/>
      <c r="E80" s="144"/>
      <c r="F80" s="144"/>
      <c r="G80" s="144"/>
      <c r="H80" s="144"/>
      <c r="I80" s="144"/>
      <c r="J80" s="144"/>
    </row>
  </sheetData>
  <sheetProtection/>
  <mergeCells count="5">
    <mergeCell ref="A1:B1"/>
    <mergeCell ref="A2:B2"/>
    <mergeCell ref="K1:K78"/>
    <mergeCell ref="A79:J79"/>
    <mergeCell ref="A80:J80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rightToLeft="1" zoomScale="80" zoomScaleNormal="80" zoomScalePageLayoutView="0" workbookViewId="0" topLeftCell="A1">
      <selection activeCell="C30" sqref="C30"/>
    </sheetView>
  </sheetViews>
  <sheetFormatPr defaultColWidth="9.140625" defaultRowHeight="12.75"/>
  <cols>
    <col min="2" max="2" width="47.28125" style="0" customWidth="1"/>
    <col min="3" max="3" width="22.8515625" style="0" customWidth="1"/>
    <col min="4" max="4" width="25.28125" style="0" customWidth="1"/>
  </cols>
  <sheetData>
    <row r="1" spans="1:5" ht="64.5" customHeight="1">
      <c r="A1" s="141" t="s">
        <v>109</v>
      </c>
      <c r="B1" s="141"/>
      <c r="C1" s="125" t="s">
        <v>113</v>
      </c>
      <c r="D1" s="1"/>
      <c r="E1" s="147" t="s">
        <v>119</v>
      </c>
    </row>
    <row r="2" spans="2:5" ht="15.75">
      <c r="B2" s="2" t="s">
        <v>95</v>
      </c>
      <c r="C2" s="2"/>
      <c r="E2" s="147"/>
    </row>
    <row r="3" spans="2:5" ht="15.75">
      <c r="B3" s="43"/>
      <c r="C3" s="23" t="s">
        <v>55</v>
      </c>
      <c r="D3" s="23" t="s">
        <v>56</v>
      </c>
      <c r="E3" s="147"/>
    </row>
    <row r="4" spans="2:5" ht="15.75">
      <c r="B4" s="43"/>
      <c r="C4" s="138" t="s">
        <v>57</v>
      </c>
      <c r="D4" s="138"/>
      <c r="E4" s="147"/>
    </row>
    <row r="5" spans="2:5" ht="12.75">
      <c r="B5" s="105" t="s">
        <v>91</v>
      </c>
      <c r="C5" s="9"/>
      <c r="D5" s="9"/>
      <c r="E5" s="147"/>
    </row>
    <row r="6" spans="2:5" ht="15">
      <c r="B6" s="5" t="s">
        <v>58</v>
      </c>
      <c r="C6" s="9"/>
      <c r="D6" s="9"/>
      <c r="E6" s="147"/>
    </row>
    <row r="7" spans="2:5" ht="12.75">
      <c r="B7" s="17" t="s">
        <v>7</v>
      </c>
      <c r="C7" s="9"/>
      <c r="D7" s="9"/>
      <c r="E7" s="147"/>
    </row>
    <row r="8" spans="2:5" ht="12.75">
      <c r="B8" s="22" t="s">
        <v>61</v>
      </c>
      <c r="C8" s="9"/>
      <c r="D8" s="9"/>
      <c r="E8" s="147"/>
    </row>
    <row r="9" spans="2:5" ht="12.75">
      <c r="B9" s="22" t="s">
        <v>62</v>
      </c>
      <c r="C9" s="9"/>
      <c r="D9" s="9"/>
      <c r="E9" s="147"/>
    </row>
    <row r="10" spans="2:5" ht="12.75">
      <c r="B10" s="17" t="s">
        <v>10</v>
      </c>
      <c r="C10" s="9"/>
      <c r="D10" s="9"/>
      <c r="E10" s="147"/>
    </row>
    <row r="11" spans="2:5" ht="12.75">
      <c r="B11" s="22" t="s">
        <v>11</v>
      </c>
      <c r="C11" s="9"/>
      <c r="D11" s="9"/>
      <c r="E11" s="147"/>
    </row>
    <row r="12" spans="2:5" ht="12.75">
      <c r="B12" s="22" t="s">
        <v>29</v>
      </c>
      <c r="C12" s="9"/>
      <c r="D12" s="9"/>
      <c r="E12" s="147"/>
    </row>
    <row r="13" spans="2:5" ht="12.75">
      <c r="B13" s="22" t="s">
        <v>30</v>
      </c>
      <c r="C13" s="9"/>
      <c r="D13" s="9"/>
      <c r="E13" s="147"/>
    </row>
    <row r="14" spans="2:5" ht="12.75">
      <c r="B14" s="22" t="s">
        <v>12</v>
      </c>
      <c r="C14" s="9"/>
      <c r="D14" s="9"/>
      <c r="E14" s="147"/>
    </row>
    <row r="15" spans="2:5" ht="12.75">
      <c r="B15" s="106" t="s">
        <v>101</v>
      </c>
      <c r="C15" s="114">
        <v>2944.47586</v>
      </c>
      <c r="D15" s="114">
        <v>-36.84917</v>
      </c>
      <c r="E15" s="147"/>
    </row>
    <row r="16" spans="2:5" ht="12.75">
      <c r="B16" s="106" t="s">
        <v>118</v>
      </c>
      <c r="C16" s="114">
        <v>587.26656</v>
      </c>
      <c r="D16" s="114"/>
      <c r="E16" s="147"/>
    </row>
    <row r="17" spans="2:5" ht="26.25" customHeight="1">
      <c r="B17" s="45" t="s">
        <v>63</v>
      </c>
      <c r="C17" s="114">
        <f>SUM(C15:C16)</f>
        <v>3531.74242</v>
      </c>
      <c r="D17" s="114">
        <f>SUM(D15:D16)</f>
        <v>-36.84917</v>
      </c>
      <c r="E17" s="147"/>
    </row>
    <row r="18" spans="2:5" ht="12.75">
      <c r="B18" s="22"/>
      <c r="C18" s="115"/>
      <c r="D18" s="115"/>
      <c r="E18" s="147"/>
    </row>
    <row r="19" spans="2:5" ht="28.5" customHeight="1" thickBot="1">
      <c r="B19" s="46" t="s">
        <v>64</v>
      </c>
      <c r="C19" s="116">
        <f>+C17</f>
        <v>3531.74242</v>
      </c>
      <c r="D19" s="116">
        <f>+D17</f>
        <v>-36.84917</v>
      </c>
      <c r="E19" s="147"/>
    </row>
    <row r="20" spans="1:4" ht="13.5" thickTop="1">
      <c r="A20" s="148" t="s">
        <v>120</v>
      </c>
      <c r="B20" s="144"/>
      <c r="C20" s="144"/>
      <c r="D20" s="144"/>
    </row>
    <row r="21" spans="1:4" ht="12.75">
      <c r="A21" s="148" t="s">
        <v>121</v>
      </c>
      <c r="B21" s="144"/>
      <c r="C21" s="144"/>
      <c r="D21" s="144"/>
    </row>
  </sheetData>
  <sheetProtection/>
  <mergeCells count="5">
    <mergeCell ref="C4:D4"/>
    <mergeCell ref="A1:B1"/>
    <mergeCell ref="E1:E19"/>
    <mergeCell ref="A20:D20"/>
    <mergeCell ref="A21:D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5"/>
  <sheetViews>
    <sheetView showGridLines="0" rightToLeft="1" zoomScale="80" zoomScaleNormal="80" zoomScalePageLayoutView="0" workbookViewId="0" topLeftCell="A1">
      <selection activeCell="D5" sqref="D5:F5"/>
    </sheetView>
  </sheetViews>
  <sheetFormatPr defaultColWidth="9.140625" defaultRowHeight="12.75"/>
  <cols>
    <col min="2" max="2" width="54.00390625" style="0" customWidth="1"/>
    <col min="3" max="3" width="13.140625" style="0" customWidth="1"/>
    <col min="4" max="4" width="5.57421875" style="0" bestFit="1" customWidth="1"/>
    <col min="5" max="5" width="11.8515625" style="0" customWidth="1"/>
    <col min="6" max="6" width="14.140625" style="0" customWidth="1"/>
    <col min="7" max="7" width="13.7109375" style="0" customWidth="1"/>
    <col min="8" max="8" width="15.00390625" style="0" customWidth="1"/>
  </cols>
  <sheetData>
    <row r="2" spans="1:6" ht="15.75">
      <c r="A2" s="141" t="s">
        <v>108</v>
      </c>
      <c r="B2" s="141"/>
      <c r="C2" s="125" t="s">
        <v>113</v>
      </c>
      <c r="D2" s="1"/>
      <c r="E2" s="1"/>
      <c r="F2" s="48"/>
    </row>
    <row r="3" spans="2:6" ht="15.75">
      <c r="B3" s="1"/>
      <c r="C3" s="1"/>
      <c r="D3" s="1"/>
      <c r="E3" s="1"/>
      <c r="F3" s="1"/>
    </row>
    <row r="4" spans="2:4" ht="15.75">
      <c r="B4" s="2" t="s">
        <v>95</v>
      </c>
      <c r="C4" s="2"/>
      <c r="D4" s="2"/>
    </row>
    <row r="5" spans="2:5" ht="15.75">
      <c r="B5" s="2"/>
      <c r="C5" s="2"/>
      <c r="D5" s="127" t="s">
        <v>85</v>
      </c>
      <c r="E5" s="128"/>
    </row>
    <row r="6" ht="12" customHeight="1"/>
    <row r="7" spans="2:8" ht="31.5" customHeight="1">
      <c r="B7" s="17"/>
      <c r="C7" s="17" t="s">
        <v>65</v>
      </c>
      <c r="D7" s="17" t="s">
        <v>22</v>
      </c>
      <c r="E7" s="17" t="s">
        <v>23</v>
      </c>
      <c r="F7" s="17" t="s">
        <v>24</v>
      </c>
      <c r="G7" s="45" t="s">
        <v>2</v>
      </c>
      <c r="H7" s="45" t="s">
        <v>77</v>
      </c>
    </row>
    <row r="8" spans="2:8" ht="12.75">
      <c r="B8" s="22"/>
      <c r="C8" s="22"/>
      <c r="D8" s="22"/>
      <c r="E8" s="22"/>
      <c r="F8" s="17" t="s">
        <v>4</v>
      </c>
      <c r="G8" s="17" t="s">
        <v>4</v>
      </c>
      <c r="H8" s="17" t="s">
        <v>5</v>
      </c>
    </row>
    <row r="9" spans="2:8" ht="15.75">
      <c r="B9" s="117" t="s">
        <v>104</v>
      </c>
      <c r="C9" s="9"/>
      <c r="D9" s="9"/>
      <c r="E9" s="9"/>
      <c r="F9" s="9"/>
      <c r="G9" s="9"/>
      <c r="H9" s="9"/>
    </row>
    <row r="10" spans="2:8" ht="12.75">
      <c r="B10" s="22"/>
      <c r="C10" s="9"/>
      <c r="D10" s="9"/>
      <c r="E10" s="9"/>
      <c r="F10" s="9"/>
      <c r="G10" s="9"/>
      <c r="H10" s="9"/>
    </row>
    <row r="11" spans="2:8" ht="15">
      <c r="B11" s="5" t="s">
        <v>78</v>
      </c>
      <c r="C11" s="9"/>
      <c r="D11" s="9"/>
      <c r="E11" s="9"/>
      <c r="F11" s="9"/>
      <c r="G11" s="9"/>
      <c r="H11" s="9"/>
    </row>
    <row r="12" spans="2:8" ht="12.75">
      <c r="B12" s="50" t="s">
        <v>32</v>
      </c>
      <c r="C12" s="9"/>
      <c r="D12" s="9"/>
      <c r="E12" s="9"/>
      <c r="F12" s="9"/>
      <c r="G12" s="9"/>
      <c r="H12" s="9"/>
    </row>
    <row r="13" spans="2:8" ht="12.75">
      <c r="B13" s="51" t="s">
        <v>59</v>
      </c>
      <c r="C13" s="9"/>
      <c r="D13" s="9"/>
      <c r="E13" s="9"/>
      <c r="F13" s="9"/>
      <c r="G13" s="9"/>
      <c r="H13" s="9"/>
    </row>
    <row r="14" spans="2:8" ht="12.75">
      <c r="B14" s="51" t="s">
        <v>60</v>
      </c>
      <c r="C14" s="9"/>
      <c r="D14" s="9"/>
      <c r="E14" s="9"/>
      <c r="F14" s="9"/>
      <c r="G14" s="9"/>
      <c r="H14" s="9"/>
    </row>
    <row r="15" spans="2:8" ht="12.75">
      <c r="B15" s="50" t="s">
        <v>10</v>
      </c>
      <c r="C15" s="9"/>
      <c r="D15" s="51"/>
      <c r="E15" s="51"/>
      <c r="F15" s="51"/>
      <c r="G15" s="39"/>
      <c r="H15" s="9"/>
    </row>
    <row r="16" spans="2:8" ht="12.75">
      <c r="B16" s="51" t="s">
        <v>11</v>
      </c>
      <c r="C16" s="9"/>
      <c r="D16" s="51"/>
      <c r="E16" s="51"/>
      <c r="F16" s="51"/>
      <c r="G16" s="39"/>
      <c r="H16" s="9"/>
    </row>
    <row r="17" spans="2:8" ht="12.75">
      <c r="B17" s="51" t="s">
        <v>30</v>
      </c>
      <c r="C17" s="9"/>
      <c r="D17" s="51"/>
      <c r="E17" s="51"/>
      <c r="F17" s="51"/>
      <c r="G17" s="39"/>
      <c r="H17" s="9"/>
    </row>
    <row r="18" spans="2:8" ht="12.75">
      <c r="B18" s="51" t="s">
        <v>33</v>
      </c>
      <c r="C18" s="9"/>
      <c r="D18" s="51"/>
      <c r="E18" s="51"/>
      <c r="F18" s="51"/>
      <c r="G18" s="39"/>
      <c r="H18" s="9"/>
    </row>
    <row r="19" spans="2:8" ht="12.75">
      <c r="B19" s="106" t="s">
        <v>100</v>
      </c>
      <c r="C19" s="118"/>
      <c r="D19" s="51"/>
      <c r="E19" s="51"/>
      <c r="F19" s="52"/>
      <c r="G19" s="9"/>
      <c r="H19" s="121"/>
    </row>
    <row r="20" spans="2:8" ht="15.75">
      <c r="B20" s="49" t="s">
        <v>20</v>
      </c>
      <c r="C20" s="9"/>
      <c r="D20" s="9"/>
      <c r="E20" s="9"/>
      <c r="F20" s="52"/>
      <c r="G20" s="52"/>
      <c r="H20" s="119"/>
    </row>
    <row r="21" spans="2:10" ht="15">
      <c r="B21" s="5" t="s">
        <v>79</v>
      </c>
      <c r="C21" s="9"/>
      <c r="D21" s="9"/>
      <c r="E21" s="9"/>
      <c r="F21" s="9"/>
      <c r="G21" s="9"/>
      <c r="H21" s="9"/>
      <c r="J21" s="47"/>
    </row>
    <row r="22" spans="2:8" ht="12.75">
      <c r="B22" s="51" t="s">
        <v>80</v>
      </c>
      <c r="C22" s="9"/>
      <c r="D22" s="9"/>
      <c r="E22" s="9"/>
      <c r="F22" s="9"/>
      <c r="G22" s="51"/>
      <c r="H22" s="9"/>
    </row>
    <row r="23" spans="2:8" ht="12.75">
      <c r="B23" s="51" t="s">
        <v>81</v>
      </c>
      <c r="C23" s="9"/>
      <c r="D23" s="9"/>
      <c r="E23" s="9"/>
      <c r="F23" s="9"/>
      <c r="G23" s="51"/>
      <c r="H23" s="9"/>
    </row>
    <row r="24" spans="2:8" ht="15.75" thickBot="1">
      <c r="B24" s="54" t="s">
        <v>82</v>
      </c>
      <c r="C24" s="52"/>
      <c r="D24" s="52"/>
      <c r="E24" s="52"/>
      <c r="F24" s="52"/>
      <c r="G24" s="52"/>
      <c r="H24" s="53"/>
    </row>
    <row r="25" spans="2:8" ht="15.75" thickTop="1">
      <c r="B25" s="55" t="s">
        <v>35</v>
      </c>
      <c r="C25" s="9"/>
      <c r="D25" s="9"/>
      <c r="E25" s="9"/>
      <c r="F25" s="9"/>
      <c r="G25" s="9"/>
      <c r="H25" s="9"/>
    </row>
    <row r="26" spans="2:8" ht="12.75">
      <c r="B26" s="51" t="s">
        <v>36</v>
      </c>
      <c r="C26" s="9"/>
      <c r="D26" s="9"/>
      <c r="E26" s="9"/>
      <c r="F26" s="9"/>
      <c r="G26" s="51"/>
      <c r="H26" s="9"/>
    </row>
    <row r="27" spans="2:8" ht="12.75">
      <c r="B27" s="51" t="s">
        <v>37</v>
      </c>
      <c r="C27" s="9"/>
      <c r="D27" s="9"/>
      <c r="E27" s="9"/>
      <c r="F27" s="9"/>
      <c r="G27" s="51"/>
      <c r="H27" s="9"/>
    </row>
    <row r="28" spans="2:8" ht="15.75" thickBot="1">
      <c r="B28" s="54" t="s">
        <v>38</v>
      </c>
      <c r="C28" s="53"/>
      <c r="D28" s="53"/>
      <c r="E28" s="53"/>
      <c r="F28" s="53"/>
      <c r="G28" s="52"/>
      <c r="H28" s="53"/>
    </row>
    <row r="29" spans="2:8" ht="15.75" thickTop="1">
      <c r="B29" s="55" t="s">
        <v>83</v>
      </c>
      <c r="C29" s="9"/>
      <c r="D29" s="9"/>
      <c r="E29" s="9"/>
      <c r="F29" s="9"/>
      <c r="G29" s="9"/>
      <c r="H29" s="9"/>
    </row>
    <row r="30" spans="2:8" ht="12.75">
      <c r="B30" s="51" t="s">
        <v>98</v>
      </c>
      <c r="C30" s="111"/>
      <c r="D30" s="111"/>
      <c r="E30" s="111"/>
      <c r="F30" s="111"/>
      <c r="G30" s="111"/>
      <c r="H30" s="111"/>
    </row>
    <row r="31" spans="2:8" ht="12.75">
      <c r="B31" s="51" t="s">
        <v>99</v>
      </c>
      <c r="C31" s="111"/>
      <c r="D31" s="111"/>
      <c r="E31" s="111"/>
      <c r="F31" s="111"/>
      <c r="G31" s="111"/>
      <c r="H31" s="111"/>
    </row>
    <row r="32" spans="2:8" ht="12.75">
      <c r="B32" s="51" t="s">
        <v>97</v>
      </c>
      <c r="C32" s="111"/>
      <c r="D32" s="111"/>
      <c r="E32" s="111"/>
      <c r="F32" s="111"/>
      <c r="G32" s="111"/>
      <c r="H32" s="111"/>
    </row>
    <row r="33" spans="2:9" ht="15.75" thickBot="1">
      <c r="B33" s="57" t="s">
        <v>40</v>
      </c>
      <c r="C33" s="58"/>
      <c r="D33" s="58"/>
      <c r="E33" s="58"/>
      <c r="F33" s="58"/>
      <c r="G33" s="58"/>
      <c r="H33" s="20"/>
      <c r="I33" s="56"/>
    </row>
    <row r="34" spans="2:9" ht="16.5" thickBot="1" thickTop="1">
      <c r="B34" s="57" t="s">
        <v>93</v>
      </c>
      <c r="C34" s="52"/>
      <c r="D34" s="52"/>
      <c r="E34" s="52"/>
      <c r="F34" s="52"/>
      <c r="G34" s="52"/>
      <c r="H34" s="59"/>
      <c r="I34" s="56"/>
    </row>
    <row r="35" spans="2:8" ht="17.25" thickBot="1" thickTop="1">
      <c r="B35" s="60" t="s">
        <v>84</v>
      </c>
      <c r="C35" s="61"/>
      <c r="D35" s="61"/>
      <c r="E35" s="61"/>
      <c r="F35" s="61"/>
      <c r="G35" s="61"/>
      <c r="H35" s="62"/>
    </row>
    <row r="36" ht="13.5" thickTop="1"/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5"/>
  <sheetViews>
    <sheetView showGridLines="0" rightToLeft="1" zoomScale="80" zoomScaleNormal="80" zoomScalePageLayoutView="0" workbookViewId="0" topLeftCell="A1">
      <selection activeCell="D5" sqref="D5:E5"/>
    </sheetView>
  </sheetViews>
  <sheetFormatPr defaultColWidth="9.140625" defaultRowHeight="12.75"/>
  <cols>
    <col min="2" max="2" width="60.8515625" style="0" bestFit="1" customWidth="1"/>
    <col min="3" max="3" width="15.57421875" style="0" customWidth="1"/>
    <col min="4" max="4" width="14.57421875" style="0" bestFit="1" customWidth="1"/>
    <col min="5" max="5" width="17.140625" style="0" customWidth="1"/>
    <col min="6" max="6" width="17.00390625" style="0" customWidth="1"/>
    <col min="7" max="7" width="16.28125" style="0" bestFit="1" customWidth="1"/>
    <col min="8" max="8" width="16.8515625" style="0" bestFit="1" customWidth="1"/>
  </cols>
  <sheetData>
    <row r="2" spans="1:15" ht="34.5" customHeight="1">
      <c r="A2" s="141" t="s">
        <v>110</v>
      </c>
      <c r="B2" s="141"/>
      <c r="C2" s="125" t="s">
        <v>113</v>
      </c>
      <c r="D2" s="1"/>
      <c r="E2" s="1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2:7" ht="15.75">
      <c r="B3" s="1"/>
      <c r="C3" s="1"/>
      <c r="D3" s="1"/>
      <c r="E3" s="1"/>
      <c r="F3" s="1"/>
      <c r="G3" s="1"/>
    </row>
    <row r="4" spans="2:7" ht="15.75">
      <c r="B4" s="2" t="s">
        <v>95</v>
      </c>
      <c r="F4" s="1"/>
      <c r="G4" s="1"/>
    </row>
    <row r="5" spans="3:6" ht="15.75">
      <c r="C5" s="2"/>
      <c r="D5" s="139" t="s">
        <v>85</v>
      </c>
      <c r="E5" s="140"/>
      <c r="F5" s="2"/>
    </row>
    <row r="6" spans="2:6" ht="15.75">
      <c r="B6" s="2"/>
      <c r="C6" s="2"/>
      <c r="D6" s="2"/>
      <c r="E6" s="2"/>
      <c r="F6" s="2"/>
    </row>
    <row r="7" spans="2:8" ht="30" customHeight="1">
      <c r="B7" s="43"/>
      <c r="C7" s="23" t="s">
        <v>65</v>
      </c>
      <c r="D7" s="23" t="s">
        <v>1</v>
      </c>
      <c r="E7" s="63" t="s">
        <v>67</v>
      </c>
      <c r="F7" s="63" t="s">
        <v>66</v>
      </c>
      <c r="G7" s="23" t="s">
        <v>68</v>
      </c>
      <c r="H7" s="23" t="s">
        <v>69</v>
      </c>
    </row>
    <row r="8" spans="2:8" ht="15.75">
      <c r="B8" s="49"/>
      <c r="C8" s="43"/>
      <c r="D8" s="43"/>
      <c r="E8" s="43" t="s">
        <v>4</v>
      </c>
      <c r="F8" s="43" t="s">
        <v>5</v>
      </c>
      <c r="G8" s="43" t="s">
        <v>5</v>
      </c>
      <c r="H8" s="43" t="s">
        <v>5</v>
      </c>
    </row>
    <row r="9" spans="2:8" ht="15">
      <c r="B9" s="64" t="s">
        <v>70</v>
      </c>
      <c r="C9" s="9"/>
      <c r="D9" s="9"/>
      <c r="E9" s="9"/>
      <c r="F9" s="9"/>
      <c r="G9" s="9"/>
      <c r="H9" s="9"/>
    </row>
    <row r="10" spans="2:8" ht="25.5" customHeight="1">
      <c r="B10" s="45" t="s">
        <v>71</v>
      </c>
      <c r="C10" s="22"/>
      <c r="D10" s="22"/>
      <c r="E10" s="22"/>
      <c r="F10" s="22"/>
      <c r="G10" s="22"/>
      <c r="H10" s="12"/>
    </row>
    <row r="11" spans="2:8" ht="25.5">
      <c r="B11" s="45" t="s">
        <v>72</v>
      </c>
      <c r="C11" s="22"/>
      <c r="D11" s="22"/>
      <c r="E11" s="22"/>
      <c r="F11" s="22"/>
      <c r="G11" s="22"/>
      <c r="H11" s="39"/>
    </row>
    <row r="12" spans="2:8" ht="12.75">
      <c r="B12" s="45" t="s">
        <v>7</v>
      </c>
      <c r="C12" s="9"/>
      <c r="D12" s="9"/>
      <c r="E12" s="9"/>
      <c r="F12" s="9"/>
      <c r="G12" s="9"/>
      <c r="H12" s="9"/>
    </row>
    <row r="13" spans="2:8" ht="12.75">
      <c r="B13" s="45" t="s">
        <v>59</v>
      </c>
      <c r="C13" s="9"/>
      <c r="D13" s="9"/>
      <c r="E13" s="9"/>
      <c r="F13" s="9"/>
      <c r="G13" s="9"/>
      <c r="H13" s="9"/>
    </row>
    <row r="14" spans="2:8" ht="12.75">
      <c r="B14" s="45" t="s">
        <v>60</v>
      </c>
      <c r="C14" s="9"/>
      <c r="D14" s="9"/>
      <c r="E14" s="9"/>
      <c r="F14" s="9"/>
      <c r="G14" s="9"/>
      <c r="H14" s="9"/>
    </row>
    <row r="15" spans="2:8" ht="12" customHeight="1">
      <c r="B15" s="45" t="s">
        <v>10</v>
      </c>
      <c r="C15" s="9"/>
      <c r="D15" s="9"/>
      <c r="E15" s="9"/>
      <c r="F15" s="9"/>
      <c r="G15" s="9"/>
      <c r="H15" s="9"/>
    </row>
    <row r="16" spans="2:8" ht="12.75">
      <c r="B16" s="65" t="s">
        <v>11</v>
      </c>
      <c r="C16" s="9"/>
      <c r="D16" s="9"/>
      <c r="E16" s="9"/>
      <c r="F16" s="9"/>
      <c r="G16" s="9"/>
      <c r="H16" s="9"/>
    </row>
    <row r="17" spans="2:8" ht="12.75">
      <c r="B17" s="65" t="s">
        <v>29</v>
      </c>
      <c r="C17" s="9"/>
      <c r="D17" s="9"/>
      <c r="E17" s="9"/>
      <c r="F17" s="9"/>
      <c r="G17" s="9"/>
      <c r="H17" s="9"/>
    </row>
    <row r="18" spans="2:8" ht="15.75" customHeight="1">
      <c r="B18" s="65" t="s">
        <v>73</v>
      </c>
      <c r="C18" s="9"/>
      <c r="D18" s="9"/>
      <c r="E18" s="9"/>
      <c r="F18" s="9"/>
      <c r="G18" s="9"/>
      <c r="H18" s="9"/>
    </row>
    <row r="19" spans="2:8" ht="13.5" customHeight="1">
      <c r="B19" s="65" t="s">
        <v>12</v>
      </c>
      <c r="C19" s="9"/>
      <c r="D19" s="9"/>
      <c r="E19" s="9"/>
      <c r="F19" s="9"/>
      <c r="G19" s="9"/>
      <c r="H19" s="9"/>
    </row>
    <row r="20" spans="2:8" ht="15">
      <c r="B20" s="64" t="s">
        <v>74</v>
      </c>
      <c r="C20" s="9"/>
      <c r="D20" s="9"/>
      <c r="E20" s="9"/>
      <c r="F20" s="9"/>
      <c r="G20" s="9"/>
      <c r="H20" s="9"/>
    </row>
    <row r="21" spans="2:8" ht="12.75">
      <c r="B21" s="65" t="s">
        <v>75</v>
      </c>
      <c r="C21" s="9"/>
      <c r="D21" s="22"/>
      <c r="E21" s="22"/>
      <c r="F21" s="22"/>
      <c r="G21" s="22"/>
      <c r="H21" s="9"/>
    </row>
    <row r="22" spans="2:8" ht="12.75">
      <c r="B22" s="65" t="s">
        <v>75</v>
      </c>
      <c r="C22" s="9"/>
      <c r="D22" s="22"/>
      <c r="E22" s="22"/>
      <c r="F22" s="22"/>
      <c r="G22" s="22"/>
      <c r="H22" s="9"/>
    </row>
    <row r="23" spans="2:8" ht="13.5" thickBot="1">
      <c r="B23" s="45" t="s">
        <v>92</v>
      </c>
      <c r="C23" s="40"/>
      <c r="D23" s="22"/>
      <c r="E23" s="22"/>
      <c r="F23" s="22"/>
      <c r="G23" s="22"/>
      <c r="H23" s="20">
        <v>0</v>
      </c>
    </row>
    <row r="24" spans="2:8" ht="19.5" thickBot="1" thickTop="1">
      <c r="B24" s="64" t="s">
        <v>76</v>
      </c>
      <c r="C24" s="66"/>
      <c r="D24" s="22"/>
      <c r="E24" s="22"/>
      <c r="F24" s="22"/>
      <c r="G24" s="22"/>
      <c r="H24" s="67">
        <v>0</v>
      </c>
    </row>
    <row r="25" ht="13.5" thickTop="1">
      <c r="B25" s="68"/>
    </row>
  </sheetData>
  <sheetProtection/>
  <mergeCells count="2">
    <mergeCell ref="D5:E5"/>
    <mergeCell ref="A2:B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9"/>
  <sheetViews>
    <sheetView showGridLines="0" rightToLeft="1" zoomScale="80" zoomScaleNormal="80" zoomScalePageLayoutView="0" workbookViewId="0" topLeftCell="A1">
      <selection activeCell="C2" sqref="C2"/>
    </sheetView>
  </sheetViews>
  <sheetFormatPr defaultColWidth="9.140625" defaultRowHeight="12.75"/>
  <cols>
    <col min="1" max="1" width="3.7109375" style="0" bestFit="1" customWidth="1"/>
    <col min="2" max="2" width="49.57421875" style="0" customWidth="1"/>
    <col min="3" max="3" width="13.28125" style="0" customWidth="1"/>
    <col min="4" max="4" width="11.28125" style="0" customWidth="1"/>
    <col min="5" max="5" width="15.140625" style="0" customWidth="1"/>
    <col min="6" max="6" width="14.00390625" style="0" customWidth="1"/>
  </cols>
  <sheetData>
    <row r="2" spans="1:11" ht="47.25" customHeight="1">
      <c r="A2" s="141" t="s">
        <v>111</v>
      </c>
      <c r="B2" s="141"/>
      <c r="C2" s="125" t="s">
        <v>113</v>
      </c>
      <c r="D2" s="123"/>
      <c r="E2" s="123"/>
      <c r="F2" s="123"/>
      <c r="G2" s="123"/>
      <c r="H2" s="123"/>
      <c r="I2" s="123"/>
      <c r="J2" s="123"/>
      <c r="K2" s="21"/>
    </row>
    <row r="4" spans="2:3" ht="15.75">
      <c r="B4" s="2" t="s">
        <v>95</v>
      </c>
      <c r="C4" s="2"/>
    </row>
    <row r="5" spans="2:5" ht="15.75">
      <c r="B5" s="2"/>
      <c r="C5" s="2"/>
      <c r="D5" s="139" t="s">
        <v>85</v>
      </c>
      <c r="E5" s="140"/>
    </row>
    <row r="7" spans="1:6" ht="31.5">
      <c r="A7" s="22"/>
      <c r="B7" s="88"/>
      <c r="C7" s="88" t="s">
        <v>0</v>
      </c>
      <c r="D7" s="88" t="s">
        <v>1</v>
      </c>
      <c r="E7" s="88" t="s">
        <v>2</v>
      </c>
      <c r="F7" s="88" t="s">
        <v>3</v>
      </c>
    </row>
    <row r="8" spans="1:6" ht="15.75">
      <c r="A8" s="22"/>
      <c r="B8" s="43"/>
      <c r="C8" s="43"/>
      <c r="D8" s="43"/>
      <c r="E8" s="44" t="s">
        <v>4</v>
      </c>
      <c r="F8" s="44" t="s">
        <v>5</v>
      </c>
    </row>
    <row r="9" spans="1:6" ht="18">
      <c r="A9" s="22"/>
      <c r="B9" s="69"/>
      <c r="C9" s="70"/>
      <c r="D9" s="9"/>
      <c r="E9" s="9"/>
      <c r="F9" s="9"/>
    </row>
    <row r="10" spans="1:6" ht="15.75">
      <c r="A10" s="71" t="s">
        <v>15</v>
      </c>
      <c r="B10" s="71" t="s">
        <v>14</v>
      </c>
      <c r="C10" s="16"/>
      <c r="D10" s="9"/>
      <c r="E10" s="9"/>
      <c r="F10" s="9"/>
    </row>
    <row r="11" spans="1:6" ht="15">
      <c r="A11" s="72" t="s">
        <v>8</v>
      </c>
      <c r="B11" s="5" t="s">
        <v>7</v>
      </c>
      <c r="C11" s="9"/>
      <c r="D11" s="9"/>
      <c r="E11" s="9"/>
      <c r="F11" s="9"/>
    </row>
    <row r="12" spans="1:6" ht="15">
      <c r="A12" s="72"/>
      <c r="B12" s="5"/>
      <c r="C12" s="9"/>
      <c r="D12" s="96"/>
      <c r="E12" s="97"/>
      <c r="F12" s="120"/>
    </row>
    <row r="13" spans="1:6" ht="15">
      <c r="A13" s="72"/>
      <c r="B13" s="5"/>
      <c r="C13" s="73"/>
      <c r="D13" s="74"/>
      <c r="E13" s="75"/>
      <c r="F13" s="76"/>
    </row>
    <row r="14" spans="1:6" ht="15">
      <c r="A14" s="72"/>
      <c r="B14" s="5"/>
      <c r="C14" s="9"/>
      <c r="D14" s="9"/>
      <c r="E14" s="75"/>
      <c r="F14" s="9"/>
    </row>
    <row r="15" spans="1:6" ht="15">
      <c r="A15" s="72"/>
      <c r="B15" s="5" t="s">
        <v>11</v>
      </c>
      <c r="C15" s="9"/>
      <c r="D15" s="9"/>
      <c r="E15" s="75"/>
      <c r="F15" s="9"/>
    </row>
    <row r="16" spans="1:7" ht="15">
      <c r="A16" s="72"/>
      <c r="B16" s="5" t="s">
        <v>12</v>
      </c>
      <c r="C16" s="73"/>
      <c r="D16" s="9"/>
      <c r="E16" s="75"/>
      <c r="F16" s="77"/>
      <c r="G16" s="78"/>
    </row>
    <row r="17" spans="1:6" ht="16.5" thickBot="1">
      <c r="A17" s="79"/>
      <c r="B17" s="19" t="s">
        <v>13</v>
      </c>
      <c r="C17" s="35"/>
      <c r="D17" s="35"/>
      <c r="E17" s="35"/>
      <c r="F17" s="20">
        <f>SUM(F10:F16)</f>
        <v>0</v>
      </c>
    </row>
    <row r="18" spans="1:6" ht="16.5" thickTop="1">
      <c r="A18" s="80"/>
      <c r="B18" s="81"/>
      <c r="C18" s="30"/>
      <c r="D18" s="30"/>
      <c r="E18" s="30"/>
      <c r="F18" s="30"/>
    </row>
    <row r="19" spans="1:6" ht="15.75">
      <c r="A19" s="72" t="s">
        <v>16</v>
      </c>
      <c r="B19" s="71" t="s">
        <v>17</v>
      </c>
      <c r="C19" s="9"/>
      <c r="D19" s="9"/>
      <c r="E19" s="9"/>
      <c r="F19" s="9"/>
    </row>
    <row r="20" spans="1:6" ht="15">
      <c r="A20" s="72" t="s">
        <v>8</v>
      </c>
      <c r="B20" s="5" t="s">
        <v>18</v>
      </c>
      <c r="C20" s="9"/>
      <c r="D20" s="9"/>
      <c r="E20" s="9"/>
      <c r="F20" s="9"/>
    </row>
    <row r="21" spans="1:6" ht="15">
      <c r="A21" s="72"/>
      <c r="B21" s="5" t="s">
        <v>59</v>
      </c>
      <c r="C21" s="73"/>
      <c r="D21" s="39"/>
      <c r="E21" s="75"/>
      <c r="F21" s="77"/>
    </row>
    <row r="22" spans="1:6" ht="15">
      <c r="A22" s="72"/>
      <c r="B22" s="5" t="s">
        <v>60</v>
      </c>
      <c r="C22" s="73"/>
      <c r="D22" s="9"/>
      <c r="E22" s="75"/>
      <c r="F22" s="77"/>
    </row>
    <row r="23" spans="1:6" ht="15">
      <c r="A23" s="72" t="s">
        <v>9</v>
      </c>
      <c r="B23" s="5" t="s">
        <v>10</v>
      </c>
      <c r="C23" s="9"/>
      <c r="D23" s="9"/>
      <c r="E23" s="9"/>
      <c r="F23" s="9"/>
    </row>
    <row r="24" spans="1:6" ht="15">
      <c r="A24" s="72"/>
      <c r="B24" s="5" t="s">
        <v>11</v>
      </c>
      <c r="C24" s="9"/>
      <c r="D24" s="9"/>
      <c r="E24" s="9"/>
      <c r="F24" s="9"/>
    </row>
    <row r="25" spans="1:6" ht="15">
      <c r="A25" s="72"/>
      <c r="B25" s="5" t="s">
        <v>12</v>
      </c>
      <c r="C25" s="9"/>
      <c r="D25" s="9"/>
      <c r="E25" s="9"/>
      <c r="F25" s="9"/>
    </row>
    <row r="26" spans="1:6" ht="16.5" thickBot="1">
      <c r="A26" s="79"/>
      <c r="B26" s="19" t="s">
        <v>20</v>
      </c>
      <c r="C26" s="35"/>
      <c r="D26" s="35"/>
      <c r="E26" s="35"/>
      <c r="F26" s="20">
        <v>0</v>
      </c>
    </row>
    <row r="27" spans="1:6" ht="15.75" thickTop="1">
      <c r="A27" s="5"/>
      <c r="B27" s="5"/>
      <c r="C27" s="9"/>
      <c r="D27" s="30"/>
      <c r="E27" s="30"/>
      <c r="F27" s="30"/>
    </row>
    <row r="28" spans="1:6" ht="18.75" thickBot="1">
      <c r="A28" s="82"/>
      <c r="B28" s="82" t="s">
        <v>21</v>
      </c>
      <c r="C28" s="83"/>
      <c r="D28" s="83"/>
      <c r="E28" s="83"/>
      <c r="F28" s="67">
        <f>SUM(F17,F26)</f>
        <v>0</v>
      </c>
    </row>
    <row r="29" spans="1:6" ht="16.5" thickTop="1">
      <c r="A29" s="84"/>
      <c r="B29" s="85"/>
      <c r="C29" s="6"/>
      <c r="D29" s="47"/>
      <c r="E29" s="47"/>
      <c r="F29" s="47"/>
    </row>
  </sheetData>
  <sheetProtection/>
  <mergeCells count="2">
    <mergeCell ref="D5:E5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עומרי וקסברג</cp:lastModifiedBy>
  <cp:lastPrinted>2009-05-31T15:35:08Z</cp:lastPrinted>
  <dcterms:created xsi:type="dcterms:W3CDTF">2008-11-20T15:51:57Z</dcterms:created>
  <dcterms:modified xsi:type="dcterms:W3CDTF">2019-03-26T13:45:35Z</dcterms:modified>
  <cp:category/>
  <cp:version/>
  <cp:contentType/>
  <cp:contentStatus/>
</cp:coreProperties>
</file>